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ESTA" sheetId="1" r:id="rId1"/>
  </sheets>
  <definedNames>
    <definedName name="OLE_LINK1" localSheetId="0">'CESTA'!$B$32</definedName>
  </definedNames>
  <calcPr fullCalcOnLoad="1"/>
</workbook>
</file>

<file path=xl/sharedStrings.xml><?xml version="1.0" encoding="utf-8"?>
<sst xmlns="http://schemas.openxmlformats.org/spreadsheetml/2006/main" count="191" uniqueCount="109">
  <si>
    <t xml:space="preserve"> R E K A P I T U L A C I J A</t>
  </si>
  <si>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</si>
  <si>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</si>
  <si>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</si>
  <si>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</si>
  <si>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</si>
  <si>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</si>
  <si>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</si>
  <si>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</si>
  <si>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m1</t>
  </si>
  <si>
    <t xml:space="preserve"> ZEMELJSKA DELA</t>
  </si>
  <si>
    <t>2.</t>
  </si>
  <si>
    <t>SKUPAJ</t>
  </si>
  <si>
    <t>Planum naravnih temeljnih tal v težki zemljini</t>
  </si>
  <si>
    <t>VOZIŠČNE KONSTRUKCIJE</t>
  </si>
  <si>
    <t xml:space="preserve">3. </t>
  </si>
  <si>
    <t xml:space="preserve">4. </t>
  </si>
  <si>
    <t>GRADBENA IN OBRTNIŠKA DELA</t>
  </si>
  <si>
    <t>1.0</t>
  </si>
  <si>
    <t>2.0</t>
  </si>
  <si>
    <t>3.0</t>
  </si>
  <si>
    <t>4.0</t>
  </si>
  <si>
    <t xml:space="preserve">5.0 </t>
  </si>
  <si>
    <t xml:space="preserve"> OPREMA CEST</t>
  </si>
  <si>
    <t>6.0</t>
  </si>
  <si>
    <t xml:space="preserve"> VOZIŠČNE KONSTRUKCIJE</t>
  </si>
  <si>
    <t>KANALIZACIJA</t>
  </si>
  <si>
    <t xml:space="preserve"> KANALIZACIJA</t>
  </si>
  <si>
    <t>5.</t>
  </si>
  <si>
    <t>Zakoličba osi</t>
  </si>
  <si>
    <t>kg</t>
  </si>
  <si>
    <r>
      <t>Priprava in postavitev mrež iz vlečene jeklene žice MA 500/560 s premerom 4</t>
    </r>
    <r>
      <rPr>
        <sz val="11"/>
        <rFont val="Times New Roman"/>
        <family val="1"/>
      </rPr>
      <t>≤Ф≤12</t>
    </r>
    <r>
      <rPr>
        <sz val="11"/>
        <rFont val="Arial"/>
        <family val="2"/>
      </rPr>
      <t>mm, teže nad 3 do 6kg/m2</t>
    </r>
  </si>
  <si>
    <t>6.</t>
  </si>
  <si>
    <t>PROMETNA OPREMA</t>
  </si>
  <si>
    <t>Izdelava temelja iz cementnega betona MB10, dolžine 50cm, premera 40cm</t>
  </si>
  <si>
    <t>Izdelava tankoslojne neprekinjene označbe z enokomponentno belo barvo, ročno, širina črt 50cm</t>
  </si>
  <si>
    <t>Doplačilo za posip z odsevnimi steklenimi kroglicami 0.25kg/m2</t>
  </si>
  <si>
    <r>
      <t xml:space="preserve">Priprava in postavitev rebrastih žic iz visokovrednega trdega jekla Č 0551-RA400/500 s premerom do </t>
    </r>
    <r>
      <rPr>
        <sz val="11"/>
        <rFont val="Times New Roman"/>
        <family val="1"/>
      </rPr>
      <t>Ф14</t>
    </r>
    <r>
      <rPr>
        <sz val="11"/>
        <rFont val="Arial"/>
        <family val="2"/>
      </rPr>
      <t>mm</t>
    </r>
  </si>
  <si>
    <t>Vgraditev predfabriciranih dvignjenih robnikov iz cementnega betona s prerezom 15/25 cm</t>
  </si>
  <si>
    <t>Nabava in montaža LTŽ pokrova fi 600mm 250KN</t>
  </si>
  <si>
    <t>Planiranje dna gradbene jame v mehki kamenini</t>
  </si>
  <si>
    <t>Planiranje dna jarkov kanalizacije v težki zemljini</t>
  </si>
  <si>
    <t>Izdelava nevezane nosilne plasti enakomerno zrnatega drobljenca 0/45 mm z kamnine v debelini do 35 cm</t>
  </si>
  <si>
    <t>Izdelava nosilno plasti bituminiziranega drobljenca AC 22 base B50/70 A3 v debelini 6cm</t>
  </si>
  <si>
    <t xml:space="preserve">Izdelava obrabno zaporne plasti bituminiziranega betona AC  8 surf B70/100 A5 v debelini 4,0cm (pločnik) </t>
  </si>
  <si>
    <t>Izdelava drenažne kanalizacije iz PVC gibljive drenažne cevi  fi 150mm vgrajenih na podložno plast iz cementnega betona v temelj zidu in obbetonirane z slojem drenažnega betona debeline 10cm</t>
  </si>
  <si>
    <t>Priprava in vgraditev mešanice navadnega cementnega betona C12/15 v prerez do 0,15m3/m2-podložni beton</t>
  </si>
  <si>
    <t>Pritrditev predhodno demontirane pravokotnga prometnega znaka</t>
  </si>
  <si>
    <t>pvs</t>
  </si>
  <si>
    <t>Odriv humusa v debelini 20 cm z nakladanjem in odvozom v začasno deponijo za kasnejšo ponovno vgradnjo</t>
  </si>
  <si>
    <t>Vgrajevanje zasipov temelja zidu z materialom od izkopa z dovozom iz začasne deponije po plasteh s sprotnim nabijanjem</t>
  </si>
  <si>
    <t>Vgraditev predfabriciranih pogreznjenih robnikov iz cementnega betona s prerezom 8/20 cm</t>
  </si>
  <si>
    <t xml:space="preserve">Izdelava asfaltne mulde širine 50 cm globine 5cm iz plasti bituminiziranega drobljenca AC 22 base B50/70 A3 debeline 6cm in asfaltnega betona AC 8 surf B70/100 A3 debeline 3.0cm na predhodno pripravljeni tamponski podlogi </t>
  </si>
  <si>
    <t>Izdelava drenažne kanalizacije iz PVC drenažno kanalizacijskih drenažnih cevi  fi 250mm vgrajenih na podložno plast iz cementnega betona in zasutih z enozrnatim drenažnim materialom</t>
  </si>
  <si>
    <t>Izdelava plitve drenaže iz PVC drenažne cevi  fi 150mm vgrajenih na podložno plast iz cementnega betona in zasute z enozrnatim drenažnim materialom</t>
  </si>
  <si>
    <t>Izdelava prepusta iz betonske cevi  fi 500mm vgrajenih na podložno plast iz cementnega betona in polno obbetonirane</t>
  </si>
  <si>
    <t>Izdelava jaška iz cementnega betona krožnega prereza fi 80 cm, globine od 1,0 do 1.5 m</t>
  </si>
  <si>
    <t>Nabava in montaža LTŽ rešetke 400x400mm 400KN</t>
  </si>
  <si>
    <t>Izdelava betonske iztočne glave na prepustu premera 50cm</t>
  </si>
  <si>
    <t>Izdelava dvostranskega vezanega opaža za ravne nosilce višine do 0.50m</t>
  </si>
  <si>
    <t>Dobava in vgradnja jeklenega pocinkanega odbojnika za odbojno ograjo</t>
  </si>
  <si>
    <t>Doplačilo za izdelavo vkopane zaključnice dolžine 4,00m</t>
  </si>
  <si>
    <t>Dobava in vgradnja jeklenega pocinkanega stebrička dolžine 75cm za montažo na podp. zid ali dolžine 190cm C prereza za odbojno ograjo</t>
  </si>
  <si>
    <t>m</t>
  </si>
  <si>
    <t>Dobava in vgradnja smernika iz plastičnih mas , z votlim prerezom, dolžine 1200mm</t>
  </si>
  <si>
    <t>Rušenje vseh vrst asfaltnih vozišč v debelini do 6 cm z mletjem, kasnejšim mešanjem s tamponskim materialom in ponovno vgradnjo v nevezane sponje nosilne plasti vozišča</t>
  </si>
  <si>
    <t>Zarezovanje asfalta v debelini 6 cm</t>
  </si>
  <si>
    <t>Rušenje obstoječih betonskih in kamnitih zidov z nakladanjem in odvozom ruševin na ustrezno deponijo vključno s stroški ravnanja z odpadki na deponiji</t>
  </si>
  <si>
    <t>Rušenje obstoječih betonskih tlakov, tlakovanih muld in koritnic z nakladanjem in odvozom ruševin na ustrezno deponijo vključno s stroški ravnanja z odpadki na deponiji</t>
  </si>
  <si>
    <t>Rušenje obstoječih kanalizacijskih jaškov z nakladanjem in odvozom ruševin na ustrezno deponijo vključno s stroški ravnanja z odpadki na deponiji</t>
  </si>
  <si>
    <t>Rušenje obstoječih  prepustovije iz betonskih cevi z nakladanjem in odvozom ruševin na ustrezno deponijo vključno s stroški ravnanja z odpadki na deponiji</t>
  </si>
  <si>
    <t xml:space="preserve">Izvedba prometnih zapor in zavarovanja gradbišča v času gradnje
</t>
  </si>
  <si>
    <t>Razna nepredvidena dela-ocena</t>
  </si>
  <si>
    <t xml:space="preserve">Široki izkopi težke zemljine z nakladanjem in odvozom delno v trajno deponijo delno v nasipe 
</t>
  </si>
  <si>
    <r>
      <t>Strojni izkop jarkov za kanalizacijo širine do 1.0m, globine do 1.0m, naklon brežin 70</t>
    </r>
    <r>
      <rPr>
        <sz val="11"/>
        <rFont val="Arial"/>
        <family val="2"/>
      </rPr>
      <t>° z nakladanjem in odvozom na ustrezno deponijo, komplet s stroški ravnanja materiala v deponiji.</t>
    </r>
  </si>
  <si>
    <t>Izkopi za gradbene jame za podporne konstrukcije širine do 2,0m in globine do 4,0 m v težki zemljini z nakladanjem in odvozom v trajno deponijo</t>
  </si>
  <si>
    <t>Široki izkop mehke kamenine (obstoječe voziščne konstrukcije) z nakladanjem in odvozom v trajno deponijo ali vgradnjo v nasipe in zasipe</t>
  </si>
  <si>
    <t>Vgrajevanje kamnitega materiala v nasipe po plasteh s sprotnim nabijanjem (materiala iz izkopa obstoječe voziščne konstrukcije)</t>
  </si>
  <si>
    <t>Zasip jarka kanalizacije z nevezanim materialom po SIST 13242:2003, vgrajevanje in zahteve materiala po TSC 06.200:2003; 0-32 mm (tampon), vključno z dobavo, komprimiranjem in planiranjem</t>
  </si>
  <si>
    <t>Humusiranje, planiranje in zatravitev zelenic s humusnim materialom  v sloju debeline 15cm</t>
  </si>
  <si>
    <t>Razprostiranje odvečne težke zemljine (deponija)</t>
  </si>
  <si>
    <t xml:space="preserve">Izdelava obrabno zaporne plasti bituminiziranega betona AB 8 surf B 70/100 A3 v debelini 3,0cm </t>
  </si>
  <si>
    <t>Izdelava asfaltne koritnice širine 50 cm globine 8cm iz plasti bituminiziranega drobljenca AC 22 base B50/70 A3 debeline 6cm in asfaltnega betona AC 8 surf B70/100 A3 debeline 3.0cm na predhodnopripravljeno tamponsko podlago ob obstoječem  podpornem zidu</t>
  </si>
  <si>
    <t>Izdelava bankine iz drobljenca  širine 0.75m</t>
  </si>
  <si>
    <t>Izdelava humuzirane zatravljene berme ob asfaltni muldi širine 0.30m</t>
  </si>
  <si>
    <t>Priprava in vgraditev mešanice ojačanega cementnega betona C25/30;XC4;XD3;XF3;PV-II v prerez nad 0.16 do 0,30 m3/m2- venci</t>
  </si>
  <si>
    <t>Izdelava kamnite zložbe iz lomljencem iz karbonatnih kamenin in betona C25/30 v razmerju 70:30 velikost posameznih kamnov do fi 50 cm z dodatkom za kvalitetno obdelavo lica kamnite zložbe (izbira kamnov z ravno stranico) in obdelavo stikov med kamni</t>
  </si>
  <si>
    <t>Dobava in vgradnja PVC trdih plastičnih cevi premera 80mm  in povprečne dolžine 1.50m v kamnito zložbo - barbakane - 1barbakana/cca 4.0m2</t>
  </si>
  <si>
    <t>Dobava in vgraditev stebrička za prometni znak iz vroče cinkane jeklene cevi premera 64mm, dolžine 3200mm</t>
  </si>
  <si>
    <t>Dobava in pritrditev  pravokotnega prometnega znaka, podloga iz aluminijske pločevine, folija I. kvalitete, velikost 600x600mm</t>
  </si>
  <si>
    <t>DDV 22 %</t>
  </si>
  <si>
    <t>Demontaža obstoječih prometnih znakov in ogledal s skladiščenjem v začasni deponiji za ponovno vgraditev</t>
  </si>
  <si>
    <t>Izdelava drenažne kanalizacije iz PVC drenažno kanalizacijskih drenažnih cevi  fi 200mm vgrajenih na podložno plast iz cementnega betona in zasutih z enozrnatim drenažnim materialom</t>
  </si>
  <si>
    <t>Izdelava jaška iz cementnega betona krožnega prereza fi 60 cm, globine od 1,0 do 1.5 m</t>
  </si>
  <si>
    <t>Izdelava jaška iz cementnega betona krožnega prereza fi 100 cm, globine od 1,0 do 1.5 m</t>
  </si>
  <si>
    <t>Dobava in vgradnja trapeznih betonskih koritnic  širine 30cm globine 30cm s podložno plastjo cementnega betona C 12/15 debeline 10cm</t>
  </si>
  <si>
    <t>Dobava materiala in tlakovanje iztokov iz prepustov z lomljencem debeline do 15cm v betonu C 12/15 debeline do 15cm</t>
  </si>
  <si>
    <t>Izdelava tankoslojne  označbe avtobusnega postajališča na vozišču z enokomponentno rumeno barvo, ročno</t>
  </si>
  <si>
    <t>REKONSTRUKCIJA CESTE NA BRJE P1-P38 L=740m</t>
  </si>
  <si>
    <t>Vgraditev predfabriciranih pogreznjenih robnikov iz cementnega betona s prerezom 15/25 cm</t>
  </si>
  <si>
    <t>Doplačilo za izdelavo polkrožne zaključnice</t>
  </si>
  <si>
    <t xml:space="preserve">Dobava in vgradnja pocinkanega jeklenega nadvišanja odbojne ograje za pešce </t>
  </si>
  <si>
    <t>Izdelava tankoslojne neprekinjene označbe z enokomponentno rumeno barvo, strojno, širina črt 30cm</t>
  </si>
  <si>
    <t>Doplačilo za izdelavo prekinjene označbe š=30cm, strojno</t>
  </si>
  <si>
    <t xml:space="preserve"> - popust</t>
  </si>
  <si>
    <t>%</t>
  </si>
  <si>
    <t>SKUPAJ NETO z vključenim popustom</t>
  </si>
  <si>
    <t xml:space="preserve">Ponudnik je dolžan preveriti formule seštevkov in zmnožkov. </t>
  </si>
  <si>
    <t>Čiščenje terena z odstranitvijo grmičevja in dreves z razžaganjem in odvozom v trajno deponijo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</si>
</sst>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IT&quot;#,##0;&quot;SIT&quot;\-#,##0"/>
    <numFmt numFmtId="173" formatCode="&quot;SIT&quot;#,##0;[Red]&quot;SIT&quot;\-#,##0"/>
    <numFmt numFmtId="174" formatCode="&quot;SIT&quot;#,##0.00;&quot;SIT&quot;\-#,##0.00"/>
    <numFmt numFmtId="175" formatCode="&quot;SIT&quot;#,##0.00;[Red]&quot;SIT&quot;\-#,##0.00"/>
    <numFmt numFmtId="176" formatCode="_ &quot;SIT&quot;* #,##0_ ;_ &quot;SIT&quot;* \-#,##0_ ;_ &quot;SIT&quot;* &quot;-&quot;_ ;_ @_ "/>
    <numFmt numFmtId="177" formatCode="_ * #,##0_ ;_ * \-#,##0_ ;_ * &quot;-&quot;_ ;_ @_ "/>
    <numFmt numFmtId="178" formatCode="_ &quot;SIT&quot;* #,##0.00_ ;_ &quot;SIT&quot;* \-#,##0.00_ ;_ &quot;SIT&quot;* &quot;-&quot;??_ ;_ @_ "/>
    <numFmt numFmtId="179" formatCode="_ * #,##0.00_ ;_ * \-#,##0.00_ ;_ * &quot;-&quot;??_ ;_ @_ "/>
    <numFmt numFmtId="180" formatCode="&quot;True&quot;;&quot;True&quot;;&quot;False&quot;"/>
    <numFmt numFmtId="181" formatCode="&quot;On&quot;;&quot;On&quot;;&quot;Off&quot;"/>
    <numFmt numFmtId="182" formatCode="[$-424]d\.\ mmmm\ yyyy"/>
    <numFmt numFmtId="183" formatCode="#,##0.00\ _S_I_T"/>
    <numFmt numFmtId="184" formatCode="[$€-2]\ #,##0.00_);[Red]\([$€-2]\ #,##0.00\)"/>
  </numFmts>
  <fonts count="32"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name val="Times New Roman"/>
      <family val="1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53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6" applyNumberFormat="0" applyFill="0" applyAlignment="0" applyProtection="0"/>
    <xf numFmtId="0" fontId="27" fillId="23" borderId="7" applyNumberFormat="0" applyAlignment="0" applyProtection="0"/>
    <xf numFmtId="0" fontId="28" fillId="16" borderId="8" applyNumberFormat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7" borderId="8" applyNumberFormat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justify" vertical="top"/>
    </xf>
    <xf numFmtId="2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11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2" fontId="12" fillId="0" borderId="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/>
    </xf>
    <xf numFmtId="2" fontId="13" fillId="0" borderId="0" xfId="0" applyNumberFormat="1" applyFont="1" applyAlignment="1">
      <alignment/>
    </xf>
    <xf numFmtId="2" fontId="14" fillId="0" borderId="10" xfId="0" applyNumberFormat="1" applyFont="1" applyBorder="1" applyAlignment="1">
      <alignment horizontal="right" vertical="top" wrapText="1"/>
    </xf>
    <xf numFmtId="2" fontId="1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wrapText="1"/>
    </xf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mba 2" xfId="45"/>
    <cellStyle name="Opomba 3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showGridLines="0" tabSelected="1" zoomScalePageLayoutView="0" workbookViewId="0" topLeftCell="A25">
      <selection activeCell="B42" sqref="B42"/>
    </sheetView>
  </sheetViews>
  <sheetFormatPr defaultColWidth="8.796875" defaultRowHeight="14.25"/>
  <cols>
    <col min="1" max="1" width="8.3984375" style="6" customWidth="1"/>
    <col min="2" max="2" width="29.09765625" style="9" customWidth="1"/>
    <col min="3" max="3" width="13.09765625" style="24" customWidth="1"/>
    <col min="4" max="4" width="14.3984375" style="11" customWidth="1"/>
    <col min="5" max="5" width="14.3984375" style="37" customWidth="1"/>
    <col min="6" max="16384" width="9" style="1" customWidth="1"/>
  </cols>
  <sheetData>
    <row r="1" ht="15">
      <c r="B1" s="7"/>
    </row>
    <row r="2" ht="15">
      <c r="B2" s="7" t="s">
        <v>98</v>
      </c>
    </row>
    <row r="4" ht="15">
      <c r="B4" s="77" t="s">
        <v>107</v>
      </c>
    </row>
    <row r="7" spans="2:3" ht="15">
      <c r="B7" s="7" t="s">
        <v>0</v>
      </c>
      <c r="C7" s="25"/>
    </row>
    <row r="8" spans="2:3" ht="15">
      <c r="B8" s="8"/>
      <c r="C8" s="40"/>
    </row>
    <row r="9" spans="1:5" ht="14.25">
      <c r="A9" s="16" t="s">
        <v>18</v>
      </c>
      <c r="B9" s="8" t="s">
        <v>5</v>
      </c>
      <c r="C9" s="40"/>
      <c r="E9" s="11">
        <f>E70*0.85</f>
        <v>0</v>
      </c>
    </row>
    <row r="10" spans="1:5" ht="14.25">
      <c r="A10" s="16"/>
      <c r="B10" s="8"/>
      <c r="C10" s="40"/>
      <c r="E10" s="11"/>
    </row>
    <row r="11" spans="1:5" ht="15">
      <c r="A11" s="16" t="s">
        <v>19</v>
      </c>
      <c r="B11" s="8" t="s">
        <v>10</v>
      </c>
      <c r="C11" s="26"/>
      <c r="E11" s="11">
        <f>E117*0.85</f>
        <v>0</v>
      </c>
    </row>
    <row r="12" spans="1:5" ht="14.25">
      <c r="A12" s="41"/>
      <c r="B12" s="8"/>
      <c r="C12" s="40"/>
      <c r="E12" s="11"/>
    </row>
    <row r="13" spans="1:5" ht="14.25">
      <c r="A13" s="16" t="s">
        <v>20</v>
      </c>
      <c r="B13" s="8" t="s">
        <v>25</v>
      </c>
      <c r="C13" s="40"/>
      <c r="E13" s="11">
        <f>E158*0.85</f>
        <v>0</v>
      </c>
    </row>
    <row r="14" spans="1:5" ht="14.25">
      <c r="A14" s="16"/>
      <c r="B14" s="8"/>
      <c r="C14" s="40"/>
      <c r="E14" s="11"/>
    </row>
    <row r="15" spans="1:5" ht="15">
      <c r="A15" s="16" t="s">
        <v>21</v>
      </c>
      <c r="B15" s="8" t="s">
        <v>27</v>
      </c>
      <c r="C15" s="26"/>
      <c r="E15" s="11">
        <f>E205*0.85</f>
        <v>0</v>
      </c>
    </row>
    <row r="16" spans="1:5" ht="14.25">
      <c r="A16" s="41"/>
      <c r="B16" s="8"/>
      <c r="C16" s="40"/>
      <c r="E16" s="11"/>
    </row>
    <row r="17" spans="1:5" ht="15">
      <c r="A17" s="16" t="s">
        <v>22</v>
      </c>
      <c r="B17" s="8" t="s">
        <v>17</v>
      </c>
      <c r="C17" s="26"/>
      <c r="E17" s="11">
        <f>E235*0.85</f>
        <v>0</v>
      </c>
    </row>
    <row r="18" spans="1:5" ht="14.25">
      <c r="A18" s="41"/>
      <c r="B18" s="8"/>
      <c r="C18" s="40"/>
      <c r="E18" s="11"/>
    </row>
    <row r="19" spans="1:5" ht="14.25">
      <c r="A19" s="16" t="s">
        <v>24</v>
      </c>
      <c r="B19" s="8" t="s">
        <v>23</v>
      </c>
      <c r="C19" s="40"/>
      <c r="E19" s="11">
        <f>E290*0.85</f>
        <v>0</v>
      </c>
    </row>
    <row r="20" spans="1:5" ht="15">
      <c r="A20" s="22"/>
      <c r="B20" s="42"/>
      <c r="C20" s="43"/>
      <c r="D20" s="12"/>
      <c r="E20" s="52"/>
    </row>
    <row r="21" spans="2:3" ht="15">
      <c r="B21" s="7"/>
      <c r="C21" s="25"/>
    </row>
    <row r="22" spans="2:5" ht="15">
      <c r="B22" s="8" t="s">
        <v>2</v>
      </c>
      <c r="C22" s="40"/>
      <c r="E22" s="11">
        <f>SUM(E9:E21)</f>
        <v>0</v>
      </c>
    </row>
    <row r="23" spans="2:5" ht="15">
      <c r="B23" s="8" t="s">
        <v>104</v>
      </c>
      <c r="C23" s="76" t="s">
        <v>105</v>
      </c>
      <c r="E23" s="11"/>
    </row>
    <row r="24" spans="2:5" ht="15">
      <c r="B24" s="8" t="s">
        <v>106</v>
      </c>
      <c r="C24" s="76"/>
      <c r="E24" s="11">
        <f>+E22-E23</f>
        <v>0</v>
      </c>
    </row>
    <row r="25" spans="2:5" ht="15">
      <c r="B25" s="8" t="s">
        <v>90</v>
      </c>
      <c r="C25" s="40"/>
      <c r="E25" s="11">
        <f>+E24*0.22</f>
        <v>0</v>
      </c>
    </row>
    <row r="26" spans="1:5" ht="15">
      <c r="A26" s="22"/>
      <c r="B26" s="42"/>
      <c r="C26" s="43"/>
      <c r="D26" s="12"/>
      <c r="E26" s="12"/>
    </row>
    <row r="27" spans="2:5" ht="15">
      <c r="B27" s="8"/>
      <c r="C27" s="40"/>
      <c r="E27" s="11"/>
    </row>
    <row r="28" spans="1:5" s="36" customFormat="1" ht="14.25">
      <c r="A28" s="44"/>
      <c r="B28" s="45" t="s">
        <v>12</v>
      </c>
      <c r="C28" s="34"/>
      <c r="D28" s="35"/>
      <c r="E28" s="35">
        <f>+E24+E25</f>
        <v>0</v>
      </c>
    </row>
    <row r="29" spans="1:5" s="3" customFormat="1" ht="15">
      <c r="A29" s="20"/>
      <c r="B29" s="10"/>
      <c r="C29" s="39"/>
      <c r="D29" s="18"/>
      <c r="E29" s="18"/>
    </row>
    <row r="30" spans="2:5" ht="15">
      <c r="B30" s="8"/>
      <c r="C30" s="40"/>
      <c r="E30" s="11"/>
    </row>
    <row r="32" spans="1:5" s="2" customFormat="1" ht="15">
      <c r="A32" s="4" t="s">
        <v>6</v>
      </c>
      <c r="B32" s="5" t="s">
        <v>5</v>
      </c>
      <c r="C32" s="27"/>
      <c r="D32" s="17"/>
      <c r="E32" s="38"/>
    </row>
    <row r="33" spans="1:5" s="2" customFormat="1" ht="15">
      <c r="A33" s="4"/>
      <c r="B33" s="5"/>
      <c r="C33" s="27"/>
      <c r="D33" s="17"/>
      <c r="E33" s="38"/>
    </row>
    <row r="34" spans="1:5" s="2" customFormat="1" ht="15">
      <c r="A34" s="4"/>
      <c r="B34" s="5"/>
      <c r="C34" s="27"/>
      <c r="D34" s="17"/>
      <c r="E34" s="38"/>
    </row>
    <row r="35" spans="1:5" s="9" customFormat="1" ht="15">
      <c r="A35" s="13">
        <v>1</v>
      </c>
      <c r="B35" s="46" t="s">
        <v>29</v>
      </c>
      <c r="C35" s="39"/>
      <c r="D35" s="18"/>
      <c r="E35" s="11"/>
    </row>
    <row r="36" spans="1:5" s="9" customFormat="1" ht="15">
      <c r="A36" s="6"/>
      <c r="B36" s="10" t="s">
        <v>9</v>
      </c>
      <c r="C36" s="28">
        <v>740</v>
      </c>
      <c r="D36" s="18"/>
      <c r="E36" s="11">
        <f>C36*D36</f>
        <v>0</v>
      </c>
    </row>
    <row r="37" spans="2:3" ht="15">
      <c r="B37" s="7"/>
      <c r="C37" s="25"/>
    </row>
    <row r="38" spans="1:5" s="9" customFormat="1" ht="28.5">
      <c r="A38" s="13">
        <v>2</v>
      </c>
      <c r="B38" s="46" t="s">
        <v>3</v>
      </c>
      <c r="C38" s="39"/>
      <c r="D38" s="18"/>
      <c r="E38" s="11"/>
    </row>
    <row r="39" spans="1:5" s="9" customFormat="1" ht="15">
      <c r="A39" s="6"/>
      <c r="B39" s="10" t="s">
        <v>4</v>
      </c>
      <c r="C39" s="28">
        <v>38</v>
      </c>
      <c r="D39" s="18"/>
      <c r="E39" s="11">
        <f>C39*D39</f>
        <v>0</v>
      </c>
    </row>
    <row r="40" spans="1:5" s="9" customFormat="1" ht="15">
      <c r="A40" s="6"/>
      <c r="B40" s="10"/>
      <c r="C40" s="28"/>
      <c r="D40" s="18"/>
      <c r="E40" s="11"/>
    </row>
    <row r="41" spans="1:5" s="21" customFormat="1" ht="57">
      <c r="A41" s="13">
        <v>3</v>
      </c>
      <c r="B41" s="46" t="s">
        <v>108</v>
      </c>
      <c r="C41" s="29" t="s">
        <v>1</v>
      </c>
      <c r="D41" s="18"/>
      <c r="E41" s="11"/>
    </row>
    <row r="42" spans="1:5" s="9" customFormat="1" ht="15">
      <c r="A42" s="19"/>
      <c r="B42" s="14" t="s">
        <v>7</v>
      </c>
      <c r="C42" s="29">
        <v>815</v>
      </c>
      <c r="D42" s="11"/>
      <c r="E42" s="11">
        <f>C42*D42</f>
        <v>0</v>
      </c>
    </row>
    <row r="43" spans="1:5" s="9" customFormat="1" ht="15">
      <c r="A43" s="6"/>
      <c r="B43" s="10"/>
      <c r="C43" s="28"/>
      <c r="D43" s="18"/>
      <c r="E43" s="11"/>
    </row>
    <row r="44" spans="1:5" s="9" customFormat="1" ht="18" customHeight="1">
      <c r="A44" s="13">
        <v>4</v>
      </c>
      <c r="B44" s="46" t="s">
        <v>66</v>
      </c>
      <c r="C44" s="40"/>
      <c r="D44" s="11"/>
      <c r="E44" s="11"/>
    </row>
    <row r="45" spans="1:5" s="9" customFormat="1" ht="15">
      <c r="A45" s="20"/>
      <c r="B45" s="48" t="s">
        <v>9</v>
      </c>
      <c r="C45" s="29">
        <v>56</v>
      </c>
      <c r="D45" s="18"/>
      <c r="E45" s="11">
        <f>C45*D45</f>
        <v>0</v>
      </c>
    </row>
    <row r="46" spans="1:5" ht="14.25">
      <c r="A46" s="19"/>
      <c r="B46" s="14"/>
      <c r="C46" s="29"/>
      <c r="E46" s="11"/>
    </row>
    <row r="47" spans="1:5" s="21" customFormat="1" ht="85.5">
      <c r="A47" s="13">
        <v>5</v>
      </c>
      <c r="B47" s="46" t="s">
        <v>65</v>
      </c>
      <c r="C47" s="29" t="s">
        <v>1</v>
      </c>
      <c r="D47" s="18"/>
      <c r="E47" s="11"/>
    </row>
    <row r="48" spans="1:5" s="9" customFormat="1" ht="15">
      <c r="A48" s="19"/>
      <c r="B48" s="14" t="s">
        <v>7</v>
      </c>
      <c r="C48" s="29">
        <v>2965</v>
      </c>
      <c r="D48" s="11"/>
      <c r="E48" s="11">
        <f>C48*D48</f>
        <v>0</v>
      </c>
    </row>
    <row r="49" spans="1:5" s="9" customFormat="1" ht="15">
      <c r="A49" s="19"/>
      <c r="B49" s="14"/>
      <c r="C49" s="29"/>
      <c r="D49" s="11"/>
      <c r="E49" s="11"/>
    </row>
    <row r="50" spans="1:5" s="9" customFormat="1" ht="71.25">
      <c r="A50" s="13">
        <v>6</v>
      </c>
      <c r="B50" s="46" t="s">
        <v>67</v>
      </c>
      <c r="C50" s="29" t="s">
        <v>1</v>
      </c>
      <c r="D50" s="18"/>
      <c r="E50" s="11"/>
    </row>
    <row r="51" spans="1:5" s="9" customFormat="1" ht="15">
      <c r="A51" s="19"/>
      <c r="B51" s="14" t="s">
        <v>8</v>
      </c>
      <c r="C51" s="29">
        <v>107</v>
      </c>
      <c r="D51" s="11"/>
      <c r="E51" s="11">
        <f>C51*D51</f>
        <v>0</v>
      </c>
    </row>
    <row r="52" spans="1:5" s="3" customFormat="1" ht="18.75" customHeight="1">
      <c r="A52" s="19"/>
      <c r="B52" s="14"/>
      <c r="C52" s="65"/>
      <c r="D52" s="11"/>
      <c r="E52" s="11"/>
    </row>
    <row r="53" spans="1:5" s="9" customFormat="1" ht="85.5">
      <c r="A53" s="13">
        <v>7</v>
      </c>
      <c r="B53" s="46" t="s">
        <v>68</v>
      </c>
      <c r="C53" s="29" t="s">
        <v>1</v>
      </c>
      <c r="D53" s="18"/>
      <c r="E53" s="11"/>
    </row>
    <row r="54" spans="1:5" s="9" customFormat="1" ht="15">
      <c r="A54" s="19"/>
      <c r="B54" s="14" t="s">
        <v>8</v>
      </c>
      <c r="C54" s="71">
        <v>27</v>
      </c>
      <c r="D54" s="11"/>
      <c r="E54" s="11">
        <f>C54*D54</f>
        <v>0</v>
      </c>
    </row>
    <row r="55" spans="1:5" s="9" customFormat="1" ht="15">
      <c r="A55" s="19"/>
      <c r="B55" s="14"/>
      <c r="C55" s="29"/>
      <c r="D55" s="11"/>
      <c r="E55" s="11"/>
    </row>
    <row r="56" spans="1:5" s="9" customFormat="1" ht="71.25">
      <c r="A56" s="13">
        <v>8</v>
      </c>
      <c r="B56" s="46" t="s">
        <v>69</v>
      </c>
      <c r="C56" s="29" t="s">
        <v>1</v>
      </c>
      <c r="D56" s="18"/>
      <c r="E56" s="11"/>
    </row>
    <row r="57" spans="1:5" s="9" customFormat="1" ht="15">
      <c r="A57" s="19"/>
      <c r="B57" s="14" t="s">
        <v>4</v>
      </c>
      <c r="C57" s="71">
        <v>6</v>
      </c>
      <c r="D57" s="11"/>
      <c r="E57" s="11">
        <f>C57*D57</f>
        <v>0</v>
      </c>
    </row>
    <row r="58" spans="1:5" s="9" customFormat="1" ht="15">
      <c r="A58" s="19"/>
      <c r="B58" s="14"/>
      <c r="C58" s="71"/>
      <c r="D58" s="11"/>
      <c r="E58" s="11"/>
    </row>
    <row r="59" spans="1:5" s="9" customFormat="1" ht="71.25">
      <c r="A59" s="13">
        <v>9</v>
      </c>
      <c r="B59" s="46" t="s">
        <v>70</v>
      </c>
      <c r="C59" s="29" t="s">
        <v>1</v>
      </c>
      <c r="D59" s="18"/>
      <c r="E59" s="11"/>
    </row>
    <row r="60" spans="1:5" s="9" customFormat="1" ht="15">
      <c r="A60" s="19"/>
      <c r="B60" s="14" t="s">
        <v>9</v>
      </c>
      <c r="C60" s="71">
        <v>48</v>
      </c>
      <c r="D60" s="11"/>
      <c r="E60" s="11">
        <f>C60*D60</f>
        <v>0</v>
      </c>
    </row>
    <row r="61" spans="1:5" s="9" customFormat="1" ht="15">
      <c r="A61" s="19"/>
      <c r="B61" s="14"/>
      <c r="C61" s="71"/>
      <c r="D61" s="11"/>
      <c r="E61" s="11"/>
    </row>
    <row r="62" spans="1:5" s="9" customFormat="1" ht="57">
      <c r="A62" s="13">
        <v>10</v>
      </c>
      <c r="B62" s="46" t="s">
        <v>91</v>
      </c>
      <c r="C62" s="29" t="s">
        <v>1</v>
      </c>
      <c r="D62" s="18"/>
      <c r="E62" s="11"/>
    </row>
    <row r="63" spans="1:5" s="9" customFormat="1" ht="15">
      <c r="A63" s="19"/>
      <c r="B63" s="14" t="s">
        <v>4</v>
      </c>
      <c r="C63" s="71">
        <v>5</v>
      </c>
      <c r="D63" s="11"/>
      <c r="E63" s="11">
        <f>C63*D63</f>
        <v>0</v>
      </c>
    </row>
    <row r="64" spans="1:5" s="9" customFormat="1" ht="15">
      <c r="A64" s="19"/>
      <c r="B64" s="14"/>
      <c r="C64" s="71"/>
      <c r="D64" s="11"/>
      <c r="E64" s="11"/>
    </row>
    <row r="65" spans="1:5" s="9" customFormat="1" ht="51.75" customHeight="1">
      <c r="A65" s="13">
        <v>11</v>
      </c>
      <c r="B65" s="46" t="s">
        <v>71</v>
      </c>
      <c r="C65" s="29" t="s">
        <v>1</v>
      </c>
      <c r="D65" s="18"/>
      <c r="E65" s="11"/>
    </row>
    <row r="66" spans="1:5" s="9" customFormat="1" ht="15">
      <c r="A66" s="19"/>
      <c r="B66" s="14" t="s">
        <v>48</v>
      </c>
      <c r="C66" s="71">
        <v>1</v>
      </c>
      <c r="D66" s="11"/>
      <c r="E66" s="11">
        <f>C66*D66</f>
        <v>0</v>
      </c>
    </row>
    <row r="67" spans="1:5" s="9" customFormat="1" ht="15">
      <c r="A67" s="19"/>
      <c r="B67" s="14"/>
      <c r="C67" s="29"/>
      <c r="D67" s="11"/>
      <c r="E67" s="11"/>
    </row>
    <row r="68" spans="1:5" s="9" customFormat="1" ht="15">
      <c r="A68" s="13">
        <v>12</v>
      </c>
      <c r="B68" s="46" t="s">
        <v>72</v>
      </c>
      <c r="C68" s="29" t="s">
        <v>1</v>
      </c>
      <c r="D68" s="18"/>
      <c r="E68" s="11"/>
    </row>
    <row r="69" spans="1:5" s="9" customFormat="1" ht="15">
      <c r="A69" s="66"/>
      <c r="B69" s="49" t="s">
        <v>4</v>
      </c>
      <c r="C69" s="30">
        <v>1</v>
      </c>
      <c r="D69" s="12"/>
      <c r="E69" s="12">
        <f>C69*D69</f>
        <v>0</v>
      </c>
    </row>
    <row r="70" spans="2:5" ht="15">
      <c r="B70" s="50" t="s">
        <v>12</v>
      </c>
      <c r="C70" s="31"/>
      <c r="D70" s="23"/>
      <c r="E70" s="23">
        <f>SUM(E36:E69)</f>
        <v>0</v>
      </c>
    </row>
    <row r="71" spans="2:5" ht="15">
      <c r="B71" s="50"/>
      <c r="C71" s="31"/>
      <c r="D71" s="23"/>
      <c r="E71" s="23"/>
    </row>
    <row r="72" spans="2:5" ht="15">
      <c r="B72" s="50"/>
      <c r="C72" s="31"/>
      <c r="D72" s="23"/>
      <c r="E72" s="23"/>
    </row>
    <row r="73" spans="2:5" ht="15">
      <c r="B73" s="50"/>
      <c r="C73" s="31"/>
      <c r="D73" s="23"/>
      <c r="E73" s="23"/>
    </row>
    <row r="74" spans="2:5" ht="15">
      <c r="B74" s="50"/>
      <c r="C74" s="31"/>
      <c r="D74" s="23"/>
      <c r="E74" s="23"/>
    </row>
    <row r="75" spans="2:5" ht="15">
      <c r="B75" s="50"/>
      <c r="C75" s="31"/>
      <c r="D75" s="23"/>
      <c r="E75" s="23"/>
    </row>
    <row r="76" spans="1:5" ht="15">
      <c r="A76" s="4" t="s">
        <v>11</v>
      </c>
      <c r="B76" s="5" t="s">
        <v>10</v>
      </c>
      <c r="C76" s="25"/>
      <c r="E76" s="11"/>
    </row>
    <row r="77" spans="1:5" ht="14.25">
      <c r="A77" s="19"/>
      <c r="B77" s="47"/>
      <c r="C77" s="40"/>
      <c r="E77" s="11"/>
    </row>
    <row r="78" spans="1:5" ht="14.25">
      <c r="A78" s="19"/>
      <c r="B78" s="47"/>
      <c r="C78" s="40"/>
      <c r="E78" s="11"/>
    </row>
    <row r="79" spans="1:5" ht="63.75" customHeight="1">
      <c r="A79" s="13">
        <v>1</v>
      </c>
      <c r="B79" s="53" t="s">
        <v>49</v>
      </c>
      <c r="C79" s="29" t="s">
        <v>1</v>
      </c>
      <c r="E79" s="11"/>
    </row>
    <row r="80" spans="1:5" ht="14.25">
      <c r="A80" s="19"/>
      <c r="B80" s="48" t="s">
        <v>8</v>
      </c>
      <c r="C80" s="29">
        <v>49</v>
      </c>
      <c r="E80" s="11">
        <f>C80*D80</f>
        <v>0</v>
      </c>
    </row>
    <row r="81" spans="1:5" ht="14.25">
      <c r="A81" s="19"/>
      <c r="B81" s="48"/>
      <c r="C81" s="29"/>
      <c r="E81" s="11"/>
    </row>
    <row r="82" spans="1:5" ht="48" customHeight="1">
      <c r="A82" s="57">
        <v>2</v>
      </c>
      <c r="B82" s="46" t="s">
        <v>73</v>
      </c>
      <c r="C82" s="40"/>
      <c r="E82" s="11"/>
    </row>
    <row r="83" spans="1:5" ht="14.25">
      <c r="A83" s="61"/>
      <c r="B83" s="48" t="s">
        <v>8</v>
      </c>
      <c r="C83" s="29">
        <v>729</v>
      </c>
      <c r="E83" s="11">
        <f>C83*D83</f>
        <v>0</v>
      </c>
    </row>
    <row r="84" spans="1:5" ht="14.25">
      <c r="A84" s="61"/>
      <c r="B84" s="48"/>
      <c r="C84" s="29"/>
      <c r="E84" s="11"/>
    </row>
    <row r="85" spans="1:5" ht="71.25">
      <c r="A85" s="57">
        <v>3</v>
      </c>
      <c r="B85" s="46" t="s">
        <v>76</v>
      </c>
      <c r="C85" s="40"/>
      <c r="E85" s="11"/>
    </row>
    <row r="86" spans="1:5" ht="14.25">
      <c r="A86" s="61"/>
      <c r="B86" s="48" t="s">
        <v>8</v>
      </c>
      <c r="C86" s="29">
        <v>388</v>
      </c>
      <c r="E86" s="11">
        <f>C86*D86</f>
        <v>0</v>
      </c>
    </row>
    <row r="87" spans="1:5" ht="13.5" customHeight="1">
      <c r="A87" s="19"/>
      <c r="B87" s="48"/>
      <c r="C87" s="29"/>
      <c r="E87" s="11"/>
    </row>
    <row r="88" spans="1:5" ht="85.5">
      <c r="A88" s="57">
        <v>4</v>
      </c>
      <c r="B88" s="73" t="s">
        <v>74</v>
      </c>
      <c r="C88" s="40"/>
      <c r="E88" s="11"/>
    </row>
    <row r="89" spans="1:5" ht="14.25">
      <c r="A89" s="61"/>
      <c r="B89" s="48" t="s">
        <v>8</v>
      </c>
      <c r="C89" s="29">
        <v>161</v>
      </c>
      <c r="E89" s="11">
        <f>C89*D89</f>
        <v>0</v>
      </c>
    </row>
    <row r="90" spans="1:5" ht="12.75" customHeight="1">
      <c r="A90" s="61"/>
      <c r="B90" s="48"/>
      <c r="C90" s="29"/>
      <c r="E90" s="11"/>
    </row>
    <row r="91" spans="1:5" ht="75.75" customHeight="1">
      <c r="A91" s="57">
        <v>5</v>
      </c>
      <c r="B91" s="46" t="s">
        <v>75</v>
      </c>
      <c r="C91" s="40"/>
      <c r="E91" s="11"/>
    </row>
    <row r="92" spans="1:5" ht="14.25">
      <c r="A92" s="61"/>
      <c r="B92" s="48" t="s">
        <v>8</v>
      </c>
      <c r="C92" s="29">
        <v>1074</v>
      </c>
      <c r="E92" s="11">
        <f>C92*D92</f>
        <v>0</v>
      </c>
    </row>
    <row r="93" spans="1:5" ht="14.25">
      <c r="A93" s="61"/>
      <c r="B93" s="48"/>
      <c r="C93" s="29"/>
      <c r="E93" s="11"/>
    </row>
    <row r="94" spans="1:5" ht="57">
      <c r="A94" s="57">
        <v>6</v>
      </c>
      <c r="B94" s="14" t="s">
        <v>77</v>
      </c>
      <c r="C94" s="40"/>
      <c r="E94" s="11"/>
    </row>
    <row r="95" spans="1:5" ht="14.25">
      <c r="A95" s="61"/>
      <c r="B95" s="48" t="s">
        <v>8</v>
      </c>
      <c r="C95" s="29">
        <v>190</v>
      </c>
      <c r="E95" s="11">
        <f>C95*D95</f>
        <v>0</v>
      </c>
    </row>
    <row r="96" spans="1:5" ht="14.25">
      <c r="A96" s="61"/>
      <c r="B96" s="48"/>
      <c r="C96" s="29"/>
      <c r="E96" s="11"/>
    </row>
    <row r="97" spans="1:5" ht="57">
      <c r="A97" s="57">
        <v>7</v>
      </c>
      <c r="B97" s="46" t="s">
        <v>50</v>
      </c>
      <c r="C97" s="40"/>
      <c r="E97" s="11"/>
    </row>
    <row r="98" spans="1:5" ht="14.25">
      <c r="A98" s="61"/>
      <c r="B98" s="48" t="s">
        <v>8</v>
      </c>
      <c r="C98" s="29">
        <v>110</v>
      </c>
      <c r="E98" s="11">
        <f>C98*D98</f>
        <v>0</v>
      </c>
    </row>
    <row r="99" spans="1:5" ht="14.25">
      <c r="A99" s="61"/>
      <c r="B99" s="48"/>
      <c r="C99" s="29"/>
      <c r="E99" s="11"/>
    </row>
    <row r="100" spans="1:5" ht="99.75">
      <c r="A100" s="57">
        <v>8</v>
      </c>
      <c r="B100" s="74" t="s">
        <v>78</v>
      </c>
      <c r="C100" s="40"/>
      <c r="E100" s="11"/>
    </row>
    <row r="101" spans="1:5" ht="14.25">
      <c r="A101" s="61"/>
      <c r="B101" s="48" t="s">
        <v>8</v>
      </c>
      <c r="C101" s="29">
        <v>40</v>
      </c>
      <c r="E101" s="11">
        <f>C101*D101</f>
        <v>0</v>
      </c>
    </row>
    <row r="102" spans="1:5" ht="16.5" customHeight="1">
      <c r="A102" s="61"/>
      <c r="B102" s="48"/>
      <c r="C102" s="29"/>
      <c r="E102" s="11"/>
    </row>
    <row r="103" spans="1:5" ht="28.5">
      <c r="A103" s="13">
        <v>9</v>
      </c>
      <c r="B103" s="46" t="s">
        <v>13</v>
      </c>
      <c r="C103" s="40"/>
      <c r="E103" s="11"/>
    </row>
    <row r="104" spans="2:5" ht="15">
      <c r="B104" s="48" t="s">
        <v>7</v>
      </c>
      <c r="C104" s="29">
        <v>1860</v>
      </c>
      <c r="E104" s="11">
        <f>C104*D104</f>
        <v>0</v>
      </c>
    </row>
    <row r="105" spans="2:5" ht="15">
      <c r="B105" s="48"/>
      <c r="C105" s="29"/>
      <c r="E105" s="11"/>
    </row>
    <row r="106" spans="1:5" ht="28.5">
      <c r="A106" s="57">
        <v>10</v>
      </c>
      <c r="B106" s="46" t="s">
        <v>40</v>
      </c>
      <c r="C106" s="40"/>
      <c r="E106" s="11"/>
    </row>
    <row r="107" spans="1:5" ht="14.25">
      <c r="A107" s="61"/>
      <c r="B107" s="48" t="s">
        <v>7</v>
      </c>
      <c r="C107" s="29">
        <v>283</v>
      </c>
      <c r="E107" s="11">
        <f>C107*D107</f>
        <v>0</v>
      </c>
    </row>
    <row r="108" spans="1:5" ht="14.25">
      <c r="A108" s="61"/>
      <c r="B108" s="48"/>
      <c r="C108" s="29"/>
      <c r="E108" s="11"/>
    </row>
    <row r="109" spans="1:5" ht="30.75" customHeight="1">
      <c r="A109" s="13">
        <v>11</v>
      </c>
      <c r="B109" s="46" t="s">
        <v>41</v>
      </c>
      <c r="C109" s="54"/>
      <c r="E109" s="11"/>
    </row>
    <row r="110" spans="1:5" s="3" customFormat="1" ht="15">
      <c r="A110" s="21"/>
      <c r="B110" s="15" t="s">
        <v>7</v>
      </c>
      <c r="C110" s="29">
        <v>290</v>
      </c>
      <c r="D110" s="18"/>
      <c r="E110" s="11">
        <f>C110*D110</f>
        <v>0</v>
      </c>
    </row>
    <row r="111" spans="1:5" s="3" customFormat="1" ht="15">
      <c r="A111" s="21"/>
      <c r="B111" s="15"/>
      <c r="C111" s="29"/>
      <c r="D111" s="18"/>
      <c r="E111" s="18"/>
    </row>
    <row r="112" spans="1:5" ht="42.75">
      <c r="A112" s="13">
        <v>12</v>
      </c>
      <c r="B112" s="75" t="s">
        <v>79</v>
      </c>
      <c r="C112" s="40"/>
      <c r="E112" s="11"/>
    </row>
    <row r="113" spans="1:5" ht="14.25">
      <c r="A113" s="16"/>
      <c r="B113" s="48" t="s">
        <v>7</v>
      </c>
      <c r="C113" s="29">
        <v>3090</v>
      </c>
      <c r="E113" s="11">
        <f>C113*D113</f>
        <v>0</v>
      </c>
    </row>
    <row r="114" spans="1:5" ht="14.25">
      <c r="A114" s="16"/>
      <c r="B114" s="48"/>
      <c r="C114" s="29"/>
      <c r="E114" s="11"/>
    </row>
    <row r="115" spans="1:5" ht="28.5">
      <c r="A115" s="13">
        <v>13</v>
      </c>
      <c r="B115" s="14" t="s">
        <v>80</v>
      </c>
      <c r="C115" s="40"/>
      <c r="E115" s="11"/>
    </row>
    <row r="116" spans="1:5" s="3" customFormat="1" ht="15">
      <c r="A116" s="22"/>
      <c r="B116" s="42" t="s">
        <v>8</v>
      </c>
      <c r="C116" s="30">
        <v>2052</v>
      </c>
      <c r="D116" s="12"/>
      <c r="E116" s="11">
        <f>C116*D116</f>
        <v>0</v>
      </c>
    </row>
    <row r="117" spans="1:5" s="3" customFormat="1" ht="15">
      <c r="A117" s="20"/>
      <c r="B117" s="51" t="s">
        <v>12</v>
      </c>
      <c r="C117" s="31"/>
      <c r="D117" s="55"/>
      <c r="E117" s="55">
        <f>SUM(E79:E116)</f>
        <v>0</v>
      </c>
    </row>
    <row r="118" spans="1:5" s="3" customFormat="1" ht="15">
      <c r="A118" s="20"/>
      <c r="B118" s="51"/>
      <c r="C118" s="31"/>
      <c r="D118" s="55"/>
      <c r="E118" s="55"/>
    </row>
    <row r="119" spans="1:5" s="3" customFormat="1" ht="15">
      <c r="A119" s="20"/>
      <c r="B119" s="51"/>
      <c r="C119" s="31"/>
      <c r="D119" s="55"/>
      <c r="E119" s="55"/>
    </row>
    <row r="120" spans="1:5" s="3" customFormat="1" ht="15">
      <c r="A120" s="20"/>
      <c r="B120" s="51"/>
      <c r="C120" s="31"/>
      <c r="D120" s="55"/>
      <c r="E120" s="55"/>
    </row>
    <row r="121" spans="1:5" s="3" customFormat="1" ht="15">
      <c r="A121" s="20"/>
      <c r="B121" s="51"/>
      <c r="C121" s="31"/>
      <c r="D121" s="55"/>
      <c r="E121" s="55"/>
    </row>
    <row r="122" spans="1:5" s="3" customFormat="1" ht="15">
      <c r="A122" s="20"/>
      <c r="B122" s="51"/>
      <c r="C122" s="31"/>
      <c r="D122" s="55"/>
      <c r="E122" s="55"/>
    </row>
    <row r="123" spans="1:5" s="3" customFormat="1" ht="15" customHeight="1">
      <c r="A123" s="4" t="s">
        <v>15</v>
      </c>
      <c r="B123" s="5" t="s">
        <v>14</v>
      </c>
      <c r="C123" s="25"/>
      <c r="D123" s="11"/>
      <c r="E123" s="11"/>
    </row>
    <row r="124" spans="1:5" s="3" customFormat="1" ht="15" customHeight="1">
      <c r="A124" s="4"/>
      <c r="B124" s="5"/>
      <c r="C124" s="25"/>
      <c r="D124" s="11"/>
      <c r="E124" s="11"/>
    </row>
    <row r="125" spans="1:5" s="3" customFormat="1" ht="15" customHeight="1">
      <c r="A125" s="4"/>
      <c r="B125" s="5"/>
      <c r="C125" s="25"/>
      <c r="D125" s="11"/>
      <c r="E125" s="11"/>
    </row>
    <row r="126" spans="1:5" ht="57">
      <c r="A126" s="13">
        <v>1</v>
      </c>
      <c r="B126" s="14" t="s">
        <v>42</v>
      </c>
      <c r="C126" s="40"/>
      <c r="E126" s="11"/>
    </row>
    <row r="127" spans="2:5" ht="15">
      <c r="B127" s="48" t="s">
        <v>8</v>
      </c>
      <c r="C127" s="29">
        <v>1348</v>
      </c>
      <c r="E127" s="11">
        <f>C127*D127</f>
        <v>0</v>
      </c>
    </row>
    <row r="128" spans="2:5" ht="12" customHeight="1">
      <c r="B128" s="48"/>
      <c r="C128" s="29"/>
      <c r="E128" s="11"/>
    </row>
    <row r="129" spans="1:5" ht="42.75">
      <c r="A129" s="13">
        <v>2</v>
      </c>
      <c r="B129" s="14" t="s">
        <v>43</v>
      </c>
      <c r="C129" s="40"/>
      <c r="E129" s="11"/>
    </row>
    <row r="130" spans="2:5" ht="15">
      <c r="B130" s="48" t="s">
        <v>7</v>
      </c>
      <c r="C130" s="29">
        <v>3717</v>
      </c>
      <c r="E130" s="11">
        <f>C130*D130</f>
        <v>0</v>
      </c>
    </row>
    <row r="131" spans="2:5" ht="15">
      <c r="B131" s="48"/>
      <c r="C131" s="29"/>
      <c r="E131" s="11"/>
    </row>
    <row r="132" spans="1:5" ht="41.25" customHeight="1">
      <c r="A132" s="13">
        <v>3</v>
      </c>
      <c r="B132" s="14" t="s">
        <v>81</v>
      </c>
      <c r="C132" s="54"/>
      <c r="E132" s="11"/>
    </row>
    <row r="133" spans="2:5" ht="15">
      <c r="B133" s="48" t="s">
        <v>7</v>
      </c>
      <c r="C133" s="29">
        <v>3717</v>
      </c>
      <c r="E133" s="11">
        <f>C133*D133</f>
        <v>0</v>
      </c>
    </row>
    <row r="134" spans="2:5" ht="15">
      <c r="B134" s="48"/>
      <c r="C134" s="29"/>
      <c r="E134" s="11"/>
    </row>
    <row r="135" spans="1:5" ht="59.25" customHeight="1">
      <c r="A135" s="13">
        <v>4</v>
      </c>
      <c r="B135" s="14" t="s">
        <v>44</v>
      </c>
      <c r="C135" s="54"/>
      <c r="E135" s="11"/>
    </row>
    <row r="136" spans="2:5" ht="15">
      <c r="B136" s="48" t="s">
        <v>7</v>
      </c>
      <c r="C136" s="29">
        <v>17</v>
      </c>
      <c r="E136" s="11">
        <f>C136*D136</f>
        <v>0</v>
      </c>
    </row>
    <row r="137" spans="2:5" ht="15">
      <c r="B137" s="48"/>
      <c r="C137" s="29"/>
      <c r="E137" s="11"/>
    </row>
    <row r="138" spans="1:5" ht="40.5" customHeight="1">
      <c r="A138" s="13">
        <v>5</v>
      </c>
      <c r="B138" s="14" t="s">
        <v>38</v>
      </c>
      <c r="C138" s="54"/>
      <c r="E138" s="11"/>
    </row>
    <row r="139" spans="1:5" ht="15">
      <c r="A139" s="20"/>
      <c r="B139" s="48" t="s">
        <v>9</v>
      </c>
      <c r="C139" s="29">
        <v>19</v>
      </c>
      <c r="D139" s="18"/>
      <c r="E139" s="11">
        <f>C139*D139</f>
        <v>0</v>
      </c>
    </row>
    <row r="140" spans="1:5" ht="15">
      <c r="A140" s="20"/>
      <c r="B140" s="48"/>
      <c r="C140" s="29"/>
      <c r="D140" s="18"/>
      <c r="E140" s="18"/>
    </row>
    <row r="141" spans="1:5" ht="40.5" customHeight="1">
      <c r="A141" s="13">
        <v>6</v>
      </c>
      <c r="B141" s="14" t="s">
        <v>99</v>
      </c>
      <c r="C141" s="54"/>
      <c r="E141" s="11"/>
    </row>
    <row r="142" spans="1:5" ht="15">
      <c r="A142" s="20"/>
      <c r="B142" s="48" t="s">
        <v>9</v>
      </c>
      <c r="C142" s="29">
        <v>3</v>
      </c>
      <c r="D142" s="18"/>
      <c r="E142" s="11">
        <f>C142*D142</f>
        <v>0</v>
      </c>
    </row>
    <row r="143" spans="2:5" ht="12.75" customHeight="1">
      <c r="B143" s="48"/>
      <c r="C143" s="29"/>
      <c r="E143" s="11"/>
    </row>
    <row r="144" spans="1:5" s="3" customFormat="1" ht="55.5" customHeight="1">
      <c r="A144" s="13">
        <v>7</v>
      </c>
      <c r="B144" s="14" t="s">
        <v>51</v>
      </c>
      <c r="C144" s="54"/>
      <c r="D144" s="11"/>
      <c r="E144" s="11"/>
    </row>
    <row r="145" spans="1:5" ht="15">
      <c r="A145" s="20"/>
      <c r="B145" s="48" t="s">
        <v>9</v>
      </c>
      <c r="C145" s="29">
        <v>10</v>
      </c>
      <c r="D145" s="18"/>
      <c r="E145" s="11">
        <f>C145*D145</f>
        <v>0</v>
      </c>
    </row>
    <row r="146" spans="2:5" ht="12.75" customHeight="1">
      <c r="B146" s="48"/>
      <c r="C146" s="29"/>
      <c r="E146" s="11"/>
    </row>
    <row r="147" spans="1:5" s="3" customFormat="1" ht="114" customHeight="1">
      <c r="A147" s="13">
        <v>8</v>
      </c>
      <c r="B147" s="14" t="s">
        <v>82</v>
      </c>
      <c r="C147" s="40"/>
      <c r="D147" s="11"/>
      <c r="E147" s="11"/>
    </row>
    <row r="148" spans="1:6" ht="15">
      <c r="A148" s="20"/>
      <c r="B148" s="48" t="s">
        <v>9</v>
      </c>
      <c r="C148" s="29">
        <v>69</v>
      </c>
      <c r="D148" s="18"/>
      <c r="E148" s="11">
        <f>C148*D148</f>
        <v>0</v>
      </c>
      <c r="F148" s="3"/>
    </row>
    <row r="149" spans="1:6" ht="15">
      <c r="A149" s="20"/>
      <c r="B149" s="48"/>
      <c r="C149" s="29"/>
      <c r="D149" s="18"/>
      <c r="E149" s="18"/>
      <c r="F149" s="3"/>
    </row>
    <row r="150" spans="1:5" s="3" customFormat="1" ht="114" customHeight="1">
      <c r="A150" s="13">
        <v>9</v>
      </c>
      <c r="B150" s="14" t="s">
        <v>52</v>
      </c>
      <c r="C150" s="40"/>
      <c r="D150" s="11"/>
      <c r="E150" s="11"/>
    </row>
    <row r="151" spans="1:6" ht="15">
      <c r="A151" s="20"/>
      <c r="B151" s="48" t="s">
        <v>9</v>
      </c>
      <c r="C151" s="29">
        <v>636</v>
      </c>
      <c r="D151" s="18"/>
      <c r="E151" s="11">
        <f>C151*D151</f>
        <v>0</v>
      </c>
      <c r="F151" s="3"/>
    </row>
    <row r="152" spans="1:6" ht="15">
      <c r="A152" s="20"/>
      <c r="B152" s="48"/>
      <c r="C152" s="29"/>
      <c r="D152" s="18"/>
      <c r="E152" s="18"/>
      <c r="F152" s="3"/>
    </row>
    <row r="153" spans="1:5" ht="30.75" customHeight="1">
      <c r="A153" s="13">
        <v>10</v>
      </c>
      <c r="B153" s="53" t="s">
        <v>83</v>
      </c>
      <c r="C153" s="29"/>
      <c r="D153" s="18"/>
      <c r="E153" s="18"/>
    </row>
    <row r="154" spans="1:5" ht="15" customHeight="1">
      <c r="A154" s="13"/>
      <c r="B154" s="48" t="s">
        <v>9</v>
      </c>
      <c r="C154" s="29">
        <v>562</v>
      </c>
      <c r="D154" s="18"/>
      <c r="E154" s="11">
        <f>C154*D154</f>
        <v>0</v>
      </c>
    </row>
    <row r="155" spans="1:5" ht="15">
      <c r="A155" s="20"/>
      <c r="B155" s="48"/>
      <c r="C155" s="29"/>
      <c r="D155" s="18"/>
      <c r="E155" s="18"/>
    </row>
    <row r="156" spans="1:5" ht="46.5" customHeight="1">
      <c r="A156" s="13">
        <v>11</v>
      </c>
      <c r="B156" s="53" t="s">
        <v>84</v>
      </c>
      <c r="C156" s="29"/>
      <c r="D156" s="18"/>
      <c r="E156" s="18"/>
    </row>
    <row r="157" spans="1:5" ht="15" customHeight="1">
      <c r="A157" s="68"/>
      <c r="B157" s="49" t="s">
        <v>9</v>
      </c>
      <c r="C157" s="30">
        <v>452</v>
      </c>
      <c r="D157" s="12"/>
      <c r="E157" s="11">
        <f>C157*D157</f>
        <v>0</v>
      </c>
    </row>
    <row r="158" spans="1:5" ht="15">
      <c r="A158" s="20"/>
      <c r="B158" s="50" t="s">
        <v>12</v>
      </c>
      <c r="C158" s="31"/>
      <c r="D158" s="55"/>
      <c r="E158" s="55">
        <f>SUM(E126:E157)</f>
        <v>0</v>
      </c>
    </row>
    <row r="159" spans="1:5" s="3" customFormat="1" ht="15" customHeight="1">
      <c r="A159" s="20"/>
      <c r="B159" s="50"/>
      <c r="C159" s="31"/>
      <c r="D159" s="55"/>
      <c r="E159" s="55"/>
    </row>
    <row r="160" spans="1:5" ht="15" customHeight="1">
      <c r="A160" s="20"/>
      <c r="B160" s="50"/>
      <c r="C160" s="31"/>
      <c r="D160" s="55"/>
      <c r="E160" s="55"/>
    </row>
    <row r="161" spans="1:5" ht="15" customHeight="1">
      <c r="A161" s="20"/>
      <c r="B161" s="50"/>
      <c r="C161" s="31"/>
      <c r="D161" s="55"/>
      <c r="E161" s="55"/>
    </row>
    <row r="162" spans="1:5" ht="15" customHeight="1">
      <c r="A162" s="20"/>
      <c r="B162" s="50"/>
      <c r="C162" s="31"/>
      <c r="D162" s="55"/>
      <c r="E162" s="55"/>
    </row>
    <row r="163" spans="1:5" ht="15" customHeight="1">
      <c r="A163" s="20"/>
      <c r="B163" s="50"/>
      <c r="C163" s="31"/>
      <c r="D163" s="55"/>
      <c r="E163" s="55"/>
    </row>
    <row r="164" spans="1:5" ht="15" customHeight="1">
      <c r="A164" s="4" t="s">
        <v>16</v>
      </c>
      <c r="B164" s="5" t="s">
        <v>26</v>
      </c>
      <c r="C164" s="54"/>
      <c r="E164" s="11"/>
    </row>
    <row r="165" spans="1:5" s="3" customFormat="1" ht="15">
      <c r="A165" s="4"/>
      <c r="B165" s="5"/>
      <c r="C165" s="54"/>
      <c r="D165" s="11"/>
      <c r="E165" s="11"/>
    </row>
    <row r="166" spans="1:5" s="3" customFormat="1" ht="15">
      <c r="A166" s="4"/>
      <c r="B166" s="5"/>
      <c r="C166" s="54"/>
      <c r="D166" s="11"/>
      <c r="E166" s="11"/>
    </row>
    <row r="167" spans="1:5" ht="57">
      <c r="A167" s="57">
        <v>1</v>
      </c>
      <c r="B167" s="53" t="s">
        <v>55</v>
      </c>
      <c r="C167" s="54"/>
      <c r="E167" s="11"/>
    </row>
    <row r="168" spans="1:5" ht="16.5" customHeight="1">
      <c r="A168" s="61"/>
      <c r="B168" s="10" t="s">
        <v>9</v>
      </c>
      <c r="C168" s="29">
        <v>61</v>
      </c>
      <c r="E168" s="11">
        <f>C168*D168</f>
        <v>0</v>
      </c>
    </row>
    <row r="169" spans="1:5" ht="16.5" customHeight="1">
      <c r="A169" s="61"/>
      <c r="B169" s="10"/>
      <c r="C169" s="29"/>
      <c r="E169" s="11"/>
    </row>
    <row r="170" spans="1:5" ht="102.75" customHeight="1">
      <c r="A170" s="13">
        <v>2</v>
      </c>
      <c r="B170" s="53" t="s">
        <v>45</v>
      </c>
      <c r="C170" s="54"/>
      <c r="E170" s="11"/>
    </row>
    <row r="171" spans="2:5" ht="16.5" customHeight="1">
      <c r="B171" s="10" t="s">
        <v>9</v>
      </c>
      <c r="C171" s="29">
        <v>247</v>
      </c>
      <c r="E171" s="11">
        <f>C171*D171</f>
        <v>0</v>
      </c>
    </row>
    <row r="172" spans="1:5" ht="16.5" customHeight="1">
      <c r="A172" s="61"/>
      <c r="B172" s="10"/>
      <c r="C172" s="29"/>
      <c r="E172" s="11"/>
    </row>
    <row r="173" spans="1:5" ht="75" customHeight="1">
      <c r="A173" s="13">
        <v>3</v>
      </c>
      <c r="B173" s="53" t="s">
        <v>54</v>
      </c>
      <c r="C173" s="54"/>
      <c r="E173" s="11"/>
    </row>
    <row r="174" spans="2:5" ht="16.5" customHeight="1">
      <c r="B174" s="10" t="s">
        <v>9</v>
      </c>
      <c r="C174" s="29">
        <v>322</v>
      </c>
      <c r="E174" s="11">
        <f>C174*D174</f>
        <v>0</v>
      </c>
    </row>
    <row r="175" spans="1:5" ht="16.5" customHeight="1">
      <c r="A175" s="61"/>
      <c r="B175" s="10"/>
      <c r="C175" s="29"/>
      <c r="E175" s="11"/>
    </row>
    <row r="176" spans="1:5" ht="90.75" customHeight="1">
      <c r="A176" s="13">
        <v>4</v>
      </c>
      <c r="B176" s="53" t="s">
        <v>92</v>
      </c>
      <c r="C176" s="54"/>
      <c r="E176" s="11"/>
    </row>
    <row r="177" spans="2:5" ht="16.5" customHeight="1">
      <c r="B177" s="10" t="s">
        <v>9</v>
      </c>
      <c r="C177" s="29">
        <v>142</v>
      </c>
      <c r="E177" s="11">
        <f>C177*D177</f>
        <v>0</v>
      </c>
    </row>
    <row r="178" spans="2:5" ht="16.5" customHeight="1">
      <c r="B178" s="10"/>
      <c r="C178" s="29"/>
      <c r="E178" s="11"/>
    </row>
    <row r="179" spans="1:5" ht="90.75" customHeight="1">
      <c r="A179" s="13">
        <v>5</v>
      </c>
      <c r="B179" s="53" t="s">
        <v>53</v>
      </c>
      <c r="C179" s="54"/>
      <c r="E179" s="11"/>
    </row>
    <row r="180" spans="2:5" ht="16.5" customHeight="1">
      <c r="B180" s="10" t="s">
        <v>9</v>
      </c>
      <c r="C180" s="29">
        <v>224</v>
      </c>
      <c r="E180" s="11">
        <f>C180*D180</f>
        <v>0</v>
      </c>
    </row>
    <row r="181" spans="2:5" ht="16.5" customHeight="1">
      <c r="B181" s="10"/>
      <c r="C181" s="29"/>
      <c r="E181" s="11"/>
    </row>
    <row r="182" spans="1:5" ht="43.5" customHeight="1">
      <c r="A182" s="13">
        <v>6</v>
      </c>
      <c r="B182" s="14" t="s">
        <v>93</v>
      </c>
      <c r="C182" s="54"/>
      <c r="E182" s="11"/>
    </row>
    <row r="183" spans="1:5" ht="16.5" customHeight="1">
      <c r="A183" s="19"/>
      <c r="B183" s="15" t="s">
        <v>4</v>
      </c>
      <c r="C183" s="29">
        <v>11</v>
      </c>
      <c r="E183" s="11">
        <f>C183*D183</f>
        <v>0</v>
      </c>
    </row>
    <row r="184" spans="2:5" ht="16.5" customHeight="1">
      <c r="B184" s="10"/>
      <c r="C184" s="29"/>
      <c r="E184" s="11"/>
    </row>
    <row r="185" spans="1:5" ht="43.5" customHeight="1">
      <c r="A185" s="13">
        <v>7</v>
      </c>
      <c r="B185" s="14" t="s">
        <v>56</v>
      </c>
      <c r="C185" s="54"/>
      <c r="E185" s="11"/>
    </row>
    <row r="186" spans="1:5" ht="16.5" customHeight="1">
      <c r="A186" s="19"/>
      <c r="B186" s="15" t="s">
        <v>4</v>
      </c>
      <c r="C186" s="29">
        <v>7</v>
      </c>
      <c r="E186" s="11">
        <f>C186*D186</f>
        <v>0</v>
      </c>
    </row>
    <row r="187" spans="1:5" ht="16.5" customHeight="1">
      <c r="A187" s="19"/>
      <c r="B187" s="15"/>
      <c r="C187" s="29"/>
      <c r="E187" s="11"/>
    </row>
    <row r="188" spans="1:5" ht="43.5" customHeight="1">
      <c r="A188" s="13">
        <v>8</v>
      </c>
      <c r="B188" s="14" t="s">
        <v>94</v>
      </c>
      <c r="C188" s="54"/>
      <c r="E188" s="11"/>
    </row>
    <row r="189" spans="1:5" ht="16.5" customHeight="1">
      <c r="A189" s="19"/>
      <c r="B189" s="15" t="s">
        <v>4</v>
      </c>
      <c r="C189" s="29">
        <v>1</v>
      </c>
      <c r="E189" s="11">
        <f>C189*D189</f>
        <v>0</v>
      </c>
    </row>
    <row r="190" spans="1:5" ht="16.5" customHeight="1">
      <c r="A190" s="19"/>
      <c r="B190" s="15"/>
      <c r="C190" s="29"/>
      <c r="E190" s="11"/>
    </row>
    <row r="191" spans="1:5" s="9" customFormat="1" ht="29.25">
      <c r="A191" s="13">
        <v>9</v>
      </c>
      <c r="B191" s="14" t="s">
        <v>39</v>
      </c>
      <c r="C191" s="54"/>
      <c r="D191" s="11"/>
      <c r="E191" s="11"/>
    </row>
    <row r="192" spans="1:5" s="9" customFormat="1" ht="15">
      <c r="A192" s="19"/>
      <c r="B192" s="15" t="s">
        <v>4</v>
      </c>
      <c r="C192" s="29">
        <v>17</v>
      </c>
      <c r="D192" s="11"/>
      <c r="E192" s="11">
        <f>C192*D192</f>
        <v>0</v>
      </c>
    </row>
    <row r="193" spans="1:5" s="9" customFormat="1" ht="15">
      <c r="A193" s="19"/>
      <c r="B193" s="15"/>
      <c r="C193" s="29"/>
      <c r="D193" s="11"/>
      <c r="E193" s="11"/>
    </row>
    <row r="194" spans="1:5" s="9" customFormat="1" ht="29.25">
      <c r="A194" s="13">
        <v>10</v>
      </c>
      <c r="B194" s="14" t="s">
        <v>57</v>
      </c>
      <c r="C194" s="54"/>
      <c r="D194" s="11"/>
      <c r="E194" s="11"/>
    </row>
    <row r="195" spans="1:5" s="9" customFormat="1" ht="15">
      <c r="A195" s="19"/>
      <c r="B195" s="15" t="s">
        <v>4</v>
      </c>
      <c r="C195" s="29">
        <v>2</v>
      </c>
      <c r="D195" s="11"/>
      <c r="E195" s="11">
        <f>C195*D195</f>
        <v>0</v>
      </c>
    </row>
    <row r="196" spans="1:5" s="9" customFormat="1" ht="15">
      <c r="A196" s="19"/>
      <c r="B196" s="15"/>
      <c r="C196" s="29"/>
      <c r="D196" s="11"/>
      <c r="E196" s="11"/>
    </row>
    <row r="197" spans="1:5" s="9" customFormat="1" ht="72">
      <c r="A197" s="13">
        <v>11</v>
      </c>
      <c r="B197" s="14" t="s">
        <v>95</v>
      </c>
      <c r="C197" s="54"/>
      <c r="D197" s="11"/>
      <c r="E197" s="11"/>
    </row>
    <row r="198" spans="1:5" s="9" customFormat="1" ht="15">
      <c r="A198" s="19"/>
      <c r="B198" s="15" t="s">
        <v>9</v>
      </c>
      <c r="C198" s="29">
        <v>6</v>
      </c>
      <c r="D198" s="11"/>
      <c r="E198" s="11">
        <f>C198*D198</f>
        <v>0</v>
      </c>
    </row>
    <row r="199" spans="1:5" s="9" customFormat="1" ht="15">
      <c r="A199" s="19"/>
      <c r="B199" s="15"/>
      <c r="C199" s="29"/>
      <c r="D199" s="11"/>
      <c r="E199" s="11"/>
    </row>
    <row r="200" spans="1:5" s="9" customFormat="1" ht="27.75" customHeight="1">
      <c r="A200" s="57">
        <v>12</v>
      </c>
      <c r="B200" s="14" t="s">
        <v>58</v>
      </c>
      <c r="C200" s="40"/>
      <c r="D200" s="11"/>
      <c r="E200" s="11"/>
    </row>
    <row r="201" spans="1:5" s="9" customFormat="1" ht="15">
      <c r="A201" s="19"/>
      <c r="B201" s="15" t="s">
        <v>4</v>
      </c>
      <c r="C201" s="29">
        <v>5</v>
      </c>
      <c r="D201" s="11"/>
      <c r="E201" s="11">
        <f>C201*D201</f>
        <v>0</v>
      </c>
    </row>
    <row r="202" spans="1:5" s="9" customFormat="1" ht="13.5" customHeight="1">
      <c r="A202" s="6"/>
      <c r="B202" s="10"/>
      <c r="C202" s="29"/>
      <c r="D202" s="11"/>
      <c r="E202" s="11"/>
    </row>
    <row r="203" spans="1:5" s="9" customFormat="1" ht="58.5" customHeight="1">
      <c r="A203" s="57">
        <v>13</v>
      </c>
      <c r="B203" s="14" t="s">
        <v>96</v>
      </c>
      <c r="C203" s="40"/>
      <c r="D203" s="11"/>
      <c r="E203" s="11"/>
    </row>
    <row r="204" spans="1:5" ht="12.75" customHeight="1">
      <c r="A204" s="62"/>
      <c r="B204" s="42" t="s">
        <v>7</v>
      </c>
      <c r="C204" s="70">
        <v>26</v>
      </c>
      <c r="D204" s="12"/>
      <c r="E204" s="11">
        <f>C204*D204</f>
        <v>0</v>
      </c>
    </row>
    <row r="205" spans="1:5" ht="15" customHeight="1">
      <c r="A205" s="20"/>
      <c r="B205" s="58" t="s">
        <v>12</v>
      </c>
      <c r="C205" s="29"/>
      <c r="D205" s="18"/>
      <c r="E205" s="59">
        <f>SUM(E167:E204)</f>
        <v>0</v>
      </c>
    </row>
    <row r="206" spans="1:5" ht="15" customHeight="1">
      <c r="A206" s="20"/>
      <c r="B206" s="58"/>
      <c r="C206" s="29"/>
      <c r="D206" s="18"/>
      <c r="E206" s="59"/>
    </row>
    <row r="207" spans="1:5" ht="15" customHeight="1">
      <c r="A207" s="20"/>
      <c r="B207" s="58"/>
      <c r="C207" s="29"/>
      <c r="D207" s="18"/>
      <c r="E207" s="59"/>
    </row>
    <row r="208" spans="1:5" ht="15" customHeight="1">
      <c r="A208" s="20"/>
      <c r="B208" s="58"/>
      <c r="C208" s="29"/>
      <c r="D208" s="18"/>
      <c r="E208" s="59"/>
    </row>
    <row r="209" spans="1:5" ht="15" customHeight="1">
      <c r="A209" s="20"/>
      <c r="B209" s="58"/>
      <c r="C209" s="29"/>
      <c r="D209" s="18"/>
      <c r="E209" s="59"/>
    </row>
    <row r="210" spans="1:5" ht="15" customHeight="1">
      <c r="A210" s="20"/>
      <c r="B210" s="58"/>
      <c r="C210" s="29"/>
      <c r="D210" s="18"/>
      <c r="E210" s="59"/>
    </row>
    <row r="211" spans="1:5" ht="15" customHeight="1">
      <c r="A211" s="20"/>
      <c r="B211" s="58"/>
      <c r="C211" s="29"/>
      <c r="D211" s="18"/>
      <c r="E211" s="59"/>
    </row>
    <row r="212" spans="1:5" ht="15">
      <c r="A212" s="4" t="s">
        <v>28</v>
      </c>
      <c r="B212" s="5" t="s">
        <v>17</v>
      </c>
      <c r="C212" s="54"/>
      <c r="E212" s="11"/>
    </row>
    <row r="213" spans="1:5" ht="15">
      <c r="A213" s="9"/>
      <c r="B213" s="63"/>
      <c r="C213" s="54"/>
      <c r="E213" s="11"/>
    </row>
    <row r="214" spans="1:5" ht="14.25">
      <c r="A214" s="19"/>
      <c r="B214" s="64"/>
      <c r="C214" s="54"/>
      <c r="E214" s="11"/>
    </row>
    <row r="215" spans="1:5" ht="42.75">
      <c r="A215" s="13">
        <v>1</v>
      </c>
      <c r="B215" s="33" t="s">
        <v>59</v>
      </c>
      <c r="C215" s="69"/>
      <c r="E215" s="11"/>
    </row>
    <row r="216" spans="1:5" ht="15">
      <c r="A216" s="9"/>
      <c r="B216" s="15" t="s">
        <v>7</v>
      </c>
      <c r="C216" s="29">
        <v>179</v>
      </c>
      <c r="E216" s="11">
        <f>C216*D216</f>
        <v>0</v>
      </c>
    </row>
    <row r="217" spans="1:5" ht="15">
      <c r="A217" s="9"/>
      <c r="B217" s="15"/>
      <c r="C217" s="29"/>
      <c r="E217" s="11"/>
    </row>
    <row r="218" spans="1:5" ht="57.75">
      <c r="A218" s="13">
        <v>2</v>
      </c>
      <c r="B218" s="33" t="s">
        <v>37</v>
      </c>
      <c r="C218" s="69"/>
      <c r="E218" s="11"/>
    </row>
    <row r="219" spans="1:5" ht="15.75" customHeight="1">
      <c r="A219" s="9"/>
      <c r="B219" s="15" t="s">
        <v>30</v>
      </c>
      <c r="C219" s="29">
        <v>2345</v>
      </c>
      <c r="E219" s="11">
        <f>C219*D219</f>
        <v>0</v>
      </c>
    </row>
    <row r="220" spans="1:5" ht="11.25" customHeight="1">
      <c r="A220" s="9"/>
      <c r="B220" s="15"/>
      <c r="C220" s="67"/>
      <c r="E220" s="11"/>
    </row>
    <row r="221" spans="1:5" ht="57.75">
      <c r="A221" s="13">
        <v>3</v>
      </c>
      <c r="B221" s="33" t="s">
        <v>31</v>
      </c>
      <c r="C221" s="69"/>
      <c r="E221" s="11"/>
    </row>
    <row r="222" spans="1:5" ht="15">
      <c r="A222" s="9"/>
      <c r="B222" s="15" t="s">
        <v>30</v>
      </c>
      <c r="C222" s="29">
        <v>1580</v>
      </c>
      <c r="E222" s="11">
        <f>C222*D222</f>
        <v>0</v>
      </c>
    </row>
    <row r="223" spans="1:5" ht="11.25" customHeight="1">
      <c r="A223" s="9"/>
      <c r="B223" s="15"/>
      <c r="C223" s="67"/>
      <c r="E223" s="11"/>
    </row>
    <row r="224" spans="1:5" ht="57">
      <c r="A224" s="13">
        <v>4</v>
      </c>
      <c r="B224" s="33" t="s">
        <v>46</v>
      </c>
      <c r="C224" s="69"/>
      <c r="E224" s="11"/>
    </row>
    <row r="225" spans="1:5" ht="15">
      <c r="A225" s="9"/>
      <c r="B225" s="15" t="s">
        <v>8</v>
      </c>
      <c r="C225" s="71">
        <v>34</v>
      </c>
      <c r="E225" s="11">
        <f>C225*D225</f>
        <v>0</v>
      </c>
    </row>
    <row r="226" spans="1:5" ht="15">
      <c r="A226" s="9"/>
      <c r="B226" s="15"/>
      <c r="C226" s="67"/>
      <c r="E226" s="11"/>
    </row>
    <row r="227" spans="1:5" ht="71.25">
      <c r="A227" s="13">
        <v>5</v>
      </c>
      <c r="B227" s="33" t="s">
        <v>85</v>
      </c>
      <c r="C227" s="69"/>
      <c r="E227" s="11"/>
    </row>
    <row r="228" spans="1:5" ht="15">
      <c r="A228" s="9"/>
      <c r="B228" s="15" t="s">
        <v>8</v>
      </c>
      <c r="C228" s="29">
        <v>75</v>
      </c>
      <c r="E228" s="11">
        <f>C228*D228</f>
        <v>0</v>
      </c>
    </row>
    <row r="229" spans="1:5" ht="15">
      <c r="A229" s="9"/>
      <c r="B229" s="15"/>
      <c r="C229" s="29"/>
      <c r="E229" s="11"/>
    </row>
    <row r="230" spans="1:5" ht="71.25">
      <c r="A230" s="13">
        <v>6</v>
      </c>
      <c r="B230" s="33" t="s">
        <v>87</v>
      </c>
      <c r="C230" s="69"/>
      <c r="E230" s="11"/>
    </row>
    <row r="231" spans="1:5" ht="15">
      <c r="A231" s="9"/>
      <c r="B231" s="15" t="s">
        <v>8</v>
      </c>
      <c r="C231" s="29">
        <v>140</v>
      </c>
      <c r="E231" s="11">
        <f>C231*D231</f>
        <v>0</v>
      </c>
    </row>
    <row r="232" spans="1:5" ht="15">
      <c r="A232" s="9"/>
      <c r="B232" s="15"/>
      <c r="C232" s="29"/>
      <c r="E232" s="11"/>
    </row>
    <row r="233" spans="1:5" ht="117" customHeight="1">
      <c r="A233" s="13">
        <v>7</v>
      </c>
      <c r="B233" s="72" t="s">
        <v>86</v>
      </c>
      <c r="C233" s="69"/>
      <c r="E233" s="11"/>
    </row>
    <row r="234" spans="1:5" s="3" customFormat="1" ht="14.25" customHeight="1">
      <c r="A234" s="60"/>
      <c r="B234" s="32" t="s">
        <v>8</v>
      </c>
      <c r="C234" s="30">
        <v>775</v>
      </c>
      <c r="D234" s="12"/>
      <c r="E234" s="12">
        <f>C234*D234</f>
        <v>0</v>
      </c>
    </row>
    <row r="235" spans="1:5" ht="15" customHeight="1">
      <c r="A235" s="20"/>
      <c r="B235" s="21" t="s">
        <v>12</v>
      </c>
      <c r="C235" s="56"/>
      <c r="D235" s="55"/>
      <c r="E235" s="55">
        <f>SUM(E215:E234)</f>
        <v>0</v>
      </c>
    </row>
    <row r="236" spans="1:5" ht="15" customHeight="1">
      <c r="A236" s="20"/>
      <c r="B236" s="21"/>
      <c r="C236" s="56"/>
      <c r="D236" s="55"/>
      <c r="E236" s="55"/>
    </row>
    <row r="237" spans="1:5" ht="15" customHeight="1">
      <c r="A237" s="20"/>
      <c r="B237" s="21"/>
      <c r="C237" s="56"/>
      <c r="D237" s="55"/>
      <c r="E237" s="55"/>
    </row>
    <row r="238" spans="1:5" ht="15" customHeight="1">
      <c r="A238" s="20"/>
      <c r="B238" s="21"/>
      <c r="C238" s="56"/>
      <c r="D238" s="55"/>
      <c r="E238" s="55"/>
    </row>
    <row r="239" spans="1:5" ht="15" customHeight="1">
      <c r="A239" s="20"/>
      <c r="B239" s="21"/>
      <c r="C239" s="56"/>
      <c r="D239" s="55"/>
      <c r="E239" s="55"/>
    </row>
    <row r="240" spans="1:5" ht="15" customHeight="1">
      <c r="A240" s="20"/>
      <c r="B240" s="21"/>
      <c r="C240" s="56"/>
      <c r="D240" s="55"/>
      <c r="E240" s="55"/>
    </row>
    <row r="241" spans="1:5" ht="15" customHeight="1">
      <c r="A241" s="20"/>
      <c r="B241" s="21"/>
      <c r="C241" s="56"/>
      <c r="D241" s="55"/>
      <c r="E241" s="55"/>
    </row>
    <row r="242" spans="1:5" ht="15">
      <c r="A242" s="4" t="s">
        <v>32</v>
      </c>
      <c r="B242" s="5" t="s">
        <v>33</v>
      </c>
      <c r="C242" s="54"/>
      <c r="E242" s="11"/>
    </row>
    <row r="243" spans="1:5" ht="15">
      <c r="A243" s="9"/>
      <c r="B243" s="63"/>
      <c r="C243" s="54"/>
      <c r="E243" s="11"/>
    </row>
    <row r="245" spans="1:5" ht="42.75">
      <c r="A245" s="13">
        <v>1</v>
      </c>
      <c r="B245" s="33" t="s">
        <v>34</v>
      </c>
      <c r="C245" s="54"/>
      <c r="E245" s="11"/>
    </row>
    <row r="246" spans="1:5" ht="15">
      <c r="A246" s="9"/>
      <c r="B246" s="15" t="s">
        <v>4</v>
      </c>
      <c r="C246" s="29">
        <v>4</v>
      </c>
      <c r="E246" s="11">
        <f>C246*D246</f>
        <v>0</v>
      </c>
    </row>
    <row r="247" spans="1:5" ht="15">
      <c r="A247" s="9"/>
      <c r="B247" s="15"/>
      <c r="C247" s="29"/>
      <c r="E247" s="11"/>
    </row>
    <row r="248" spans="1:5" ht="57">
      <c r="A248" s="13">
        <v>2</v>
      </c>
      <c r="B248" s="33" t="s">
        <v>88</v>
      </c>
      <c r="C248" s="54"/>
      <c r="E248" s="11"/>
    </row>
    <row r="249" spans="1:5" ht="15">
      <c r="A249" s="9"/>
      <c r="B249" s="15" t="s">
        <v>4</v>
      </c>
      <c r="C249" s="29">
        <v>4</v>
      </c>
      <c r="E249" s="11">
        <f>C249*D249</f>
        <v>0</v>
      </c>
    </row>
    <row r="250" spans="1:5" ht="15">
      <c r="A250" s="9"/>
      <c r="B250" s="15"/>
      <c r="C250" s="71"/>
      <c r="E250" s="11"/>
    </row>
    <row r="251" spans="1:5" ht="28.5">
      <c r="A251" s="13">
        <v>3</v>
      </c>
      <c r="B251" s="33" t="s">
        <v>47</v>
      </c>
      <c r="C251" s="54"/>
      <c r="E251" s="11"/>
    </row>
    <row r="252" spans="1:5" ht="15">
      <c r="A252" s="9"/>
      <c r="B252" s="15" t="s">
        <v>4</v>
      </c>
      <c r="C252" s="29">
        <v>4</v>
      </c>
      <c r="E252" s="11">
        <f>C252*D252</f>
        <v>0</v>
      </c>
    </row>
    <row r="253" spans="1:5" ht="15">
      <c r="A253" s="9"/>
      <c r="B253" s="15"/>
      <c r="C253" s="29"/>
      <c r="E253" s="11"/>
    </row>
    <row r="254" spans="1:5" ht="57">
      <c r="A254" s="13">
        <v>4</v>
      </c>
      <c r="B254" s="33" t="s">
        <v>89</v>
      </c>
      <c r="C254" s="54"/>
      <c r="E254" s="11"/>
    </row>
    <row r="255" spans="1:5" ht="15">
      <c r="A255" s="9"/>
      <c r="B255" s="15" t="s">
        <v>4</v>
      </c>
      <c r="C255" s="29">
        <v>1</v>
      </c>
      <c r="E255" s="11">
        <f>C255*D255</f>
        <v>0</v>
      </c>
    </row>
    <row r="256" spans="1:5" ht="15">
      <c r="A256" s="9"/>
      <c r="B256" s="15"/>
      <c r="C256" s="29"/>
      <c r="E256" s="11"/>
    </row>
    <row r="257" spans="1:5" ht="71.25">
      <c r="A257" s="13">
        <v>5</v>
      </c>
      <c r="B257" s="33" t="s">
        <v>62</v>
      </c>
      <c r="C257" s="54"/>
      <c r="E257" s="11"/>
    </row>
    <row r="258" spans="1:5" ht="15">
      <c r="A258" s="21"/>
      <c r="B258" s="15" t="s">
        <v>4</v>
      </c>
      <c r="C258" s="29">
        <v>124</v>
      </c>
      <c r="D258" s="18"/>
      <c r="E258" s="11">
        <f>C258*D258</f>
        <v>0</v>
      </c>
    </row>
    <row r="259" spans="1:5" ht="15">
      <c r="A259" s="21"/>
      <c r="B259" s="15"/>
      <c r="C259" s="29"/>
      <c r="D259" s="18"/>
      <c r="E259" s="11"/>
    </row>
    <row r="260" spans="1:5" ht="42.75">
      <c r="A260" s="13">
        <v>6</v>
      </c>
      <c r="B260" s="33" t="s">
        <v>60</v>
      </c>
      <c r="C260" s="54"/>
      <c r="E260" s="11"/>
    </row>
    <row r="261" spans="1:5" ht="15">
      <c r="A261" s="21"/>
      <c r="B261" s="15" t="s">
        <v>63</v>
      </c>
      <c r="C261" s="29">
        <v>374</v>
      </c>
      <c r="D261" s="18"/>
      <c r="E261" s="11">
        <f>C261*D261</f>
        <v>0</v>
      </c>
    </row>
    <row r="262" spans="1:5" ht="15">
      <c r="A262" s="21"/>
      <c r="B262" s="15"/>
      <c r="C262" s="29"/>
      <c r="D262" s="18"/>
      <c r="E262" s="11"/>
    </row>
    <row r="263" spans="1:5" ht="28.5">
      <c r="A263" s="13">
        <v>7</v>
      </c>
      <c r="B263" s="33" t="s">
        <v>61</v>
      </c>
      <c r="C263" s="54"/>
      <c r="E263" s="11"/>
    </row>
    <row r="264" spans="1:5" ht="15">
      <c r="A264" s="21"/>
      <c r="B264" s="15" t="s">
        <v>4</v>
      </c>
      <c r="C264" s="29">
        <v>10</v>
      </c>
      <c r="D264" s="18"/>
      <c r="E264" s="11">
        <f>C264*D264</f>
        <v>0</v>
      </c>
    </row>
    <row r="265" spans="1:5" ht="15">
      <c r="A265" s="21"/>
      <c r="B265" s="15"/>
      <c r="C265" s="29"/>
      <c r="D265" s="18"/>
      <c r="E265" s="11"/>
    </row>
    <row r="266" spans="1:5" ht="28.5">
      <c r="A266" s="13">
        <v>8</v>
      </c>
      <c r="B266" s="33" t="s">
        <v>100</v>
      </c>
      <c r="C266" s="54"/>
      <c r="E266" s="11"/>
    </row>
    <row r="267" spans="1:5" ht="15">
      <c r="A267" s="21"/>
      <c r="B267" s="15" t="s">
        <v>4</v>
      </c>
      <c r="C267" s="29">
        <v>1</v>
      </c>
      <c r="D267" s="18"/>
      <c r="E267" s="11">
        <f>C267*D267</f>
        <v>0</v>
      </c>
    </row>
    <row r="268" spans="1:5" ht="15">
      <c r="A268" s="21"/>
      <c r="B268" s="15"/>
      <c r="C268" s="29"/>
      <c r="D268" s="18"/>
      <c r="E268" s="11"/>
    </row>
    <row r="269" spans="1:5" ht="42.75">
      <c r="A269" s="13">
        <v>9</v>
      </c>
      <c r="B269" s="33" t="s">
        <v>101</v>
      </c>
      <c r="C269" s="54"/>
      <c r="E269" s="11"/>
    </row>
    <row r="270" spans="1:5" ht="15">
      <c r="A270" s="21"/>
      <c r="B270" s="15" t="s">
        <v>63</v>
      </c>
      <c r="C270" s="29">
        <v>30</v>
      </c>
      <c r="D270" s="18"/>
      <c r="E270" s="11">
        <f>C270*D270</f>
        <v>0</v>
      </c>
    </row>
    <row r="271" spans="1:5" ht="15">
      <c r="A271" s="21"/>
      <c r="B271" s="15"/>
      <c r="C271" s="29"/>
      <c r="D271" s="18"/>
      <c r="E271" s="11"/>
    </row>
    <row r="272" spans="1:5" ht="42.75">
      <c r="A272" s="13">
        <v>10</v>
      </c>
      <c r="B272" s="33" t="s">
        <v>64</v>
      </c>
      <c r="C272" s="54"/>
      <c r="E272" s="11"/>
    </row>
    <row r="273" spans="1:5" s="3" customFormat="1" ht="15">
      <c r="A273" s="21"/>
      <c r="B273" s="15" t="s">
        <v>4</v>
      </c>
      <c r="C273" s="29">
        <v>38</v>
      </c>
      <c r="D273" s="18"/>
      <c r="E273" s="11">
        <f>C273*D273</f>
        <v>0</v>
      </c>
    </row>
    <row r="274" spans="1:5" s="3" customFormat="1" ht="15">
      <c r="A274" s="21"/>
      <c r="B274" s="15"/>
      <c r="C274" s="29"/>
      <c r="D274" s="18"/>
      <c r="E274" s="18"/>
    </row>
    <row r="275" spans="1:5" ht="57">
      <c r="A275" s="13">
        <v>11</v>
      </c>
      <c r="B275" s="33" t="s">
        <v>102</v>
      </c>
      <c r="C275" s="54"/>
      <c r="E275" s="11"/>
    </row>
    <row r="276" spans="1:5" ht="15">
      <c r="A276" s="9"/>
      <c r="B276" s="15" t="s">
        <v>9</v>
      </c>
      <c r="C276" s="29">
        <v>18</v>
      </c>
      <c r="E276" s="11">
        <f>C276*D276</f>
        <v>0</v>
      </c>
    </row>
    <row r="277" spans="1:5" ht="15">
      <c r="A277" s="9"/>
      <c r="B277" s="15"/>
      <c r="C277" s="29"/>
      <c r="E277" s="11"/>
    </row>
    <row r="278" spans="1:5" ht="15">
      <c r="A278" s="9"/>
      <c r="B278" s="15"/>
      <c r="C278" s="29"/>
      <c r="E278" s="11"/>
    </row>
    <row r="279" spans="1:5" ht="42.75">
      <c r="A279" s="13">
        <v>12</v>
      </c>
      <c r="B279" s="33" t="s">
        <v>35</v>
      </c>
      <c r="C279" s="54"/>
      <c r="E279" s="11"/>
    </row>
    <row r="280" spans="1:5" ht="15">
      <c r="A280" s="9"/>
      <c r="B280" s="15" t="s">
        <v>9</v>
      </c>
      <c r="C280" s="29">
        <v>15</v>
      </c>
      <c r="E280" s="11">
        <f>C280*D280</f>
        <v>0</v>
      </c>
    </row>
    <row r="281" spans="1:5" ht="15">
      <c r="A281" s="9"/>
      <c r="B281" s="15"/>
      <c r="C281" s="29"/>
      <c r="E281" s="11"/>
    </row>
    <row r="282" spans="1:5" ht="28.5">
      <c r="A282" s="13">
        <v>13</v>
      </c>
      <c r="B282" s="33" t="s">
        <v>103</v>
      </c>
      <c r="C282" s="54"/>
      <c r="E282" s="11"/>
    </row>
    <row r="283" spans="1:5" ht="15">
      <c r="A283" s="21"/>
      <c r="B283" s="15" t="s">
        <v>9</v>
      </c>
      <c r="C283" s="29">
        <v>18</v>
      </c>
      <c r="D283" s="18"/>
      <c r="E283" s="11">
        <f>C283*D283</f>
        <v>0</v>
      </c>
    </row>
    <row r="284" spans="1:5" ht="15">
      <c r="A284" s="21"/>
      <c r="B284" s="15"/>
      <c r="C284" s="29"/>
      <c r="D284" s="18"/>
      <c r="E284" s="18"/>
    </row>
    <row r="285" spans="1:5" ht="57">
      <c r="A285" s="13">
        <v>14</v>
      </c>
      <c r="B285" s="33" t="s">
        <v>97</v>
      </c>
      <c r="C285" s="54"/>
      <c r="E285" s="11"/>
    </row>
    <row r="286" spans="1:5" ht="15">
      <c r="A286" s="9"/>
      <c r="B286" s="15" t="s">
        <v>4</v>
      </c>
      <c r="C286" s="29">
        <v>1</v>
      </c>
      <c r="E286" s="11">
        <f>C286*D286</f>
        <v>0</v>
      </c>
    </row>
    <row r="287" spans="1:5" ht="15">
      <c r="A287" s="21"/>
      <c r="B287" s="15"/>
      <c r="C287" s="29"/>
      <c r="D287" s="18"/>
      <c r="E287" s="18"/>
    </row>
    <row r="288" spans="1:5" s="3" customFormat="1" ht="27" customHeight="1">
      <c r="A288" s="13">
        <v>15</v>
      </c>
      <c r="B288" s="33" t="s">
        <v>36</v>
      </c>
      <c r="C288" s="54"/>
      <c r="D288" s="11"/>
      <c r="E288" s="11"/>
    </row>
    <row r="289" spans="1:5" s="3" customFormat="1" ht="15">
      <c r="A289" s="60"/>
      <c r="B289" s="32" t="s">
        <v>7</v>
      </c>
      <c r="C289" s="30">
        <v>36</v>
      </c>
      <c r="D289" s="12"/>
      <c r="E289" s="11">
        <f>C289*D289</f>
        <v>0</v>
      </c>
    </row>
    <row r="290" spans="2:5" ht="15" customHeight="1">
      <c r="B290" s="9" t="s">
        <v>12</v>
      </c>
      <c r="E290" s="23">
        <f>SUM(E246:E289)</f>
        <v>0</v>
      </c>
    </row>
  </sheetData>
  <sheetProtection/>
  <printOptions horizontalCentered="1"/>
  <pageMargins left="0.5905511811023623" right="0.75" top="0.984251968503937" bottom="0.984251968503937" header="0" footer="0"/>
  <pageSetup horizontalDpi="300" verticalDpi="300" orientation="portrait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Alenka Čadež kobol</cp:lastModifiedBy>
  <cp:lastPrinted>2016-05-17T03:12:06Z</cp:lastPrinted>
  <dcterms:created xsi:type="dcterms:W3CDTF">2002-10-30T07:10:34Z</dcterms:created>
  <dcterms:modified xsi:type="dcterms:W3CDTF">2016-06-29T09:04:54Z</dcterms:modified>
  <cp:category/>
  <cp:version/>
  <cp:contentType/>
  <cp:contentStatus/>
</cp:coreProperties>
</file>