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70" windowHeight="13575" activeTab="0"/>
  </bookViews>
  <sheets>
    <sheet name="Sheet1" sheetId="1" r:id="rId1"/>
  </sheets>
  <definedNames>
    <definedName name="_xlnm.Print_Area" localSheetId="0">'Sheet1'!$A$1:$G$137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<sst xmlns="http://schemas.openxmlformats.org/spreadsheetml/2006/main" count="105" uniqueCount="76">
  <si>
    <t>Št.</t>
  </si>
  <si>
    <t>Opis postavke</t>
  </si>
  <si>
    <t>enota</t>
  </si>
  <si>
    <t>količ.</t>
  </si>
  <si>
    <t>vrednost/ enoto</t>
  </si>
  <si>
    <t>I</t>
  </si>
  <si>
    <t>PREDDELA</t>
  </si>
  <si>
    <t>m</t>
  </si>
  <si>
    <t>kos</t>
  </si>
  <si>
    <t>m2</t>
  </si>
  <si>
    <t>strojnih ur</t>
  </si>
  <si>
    <t>ure</t>
  </si>
  <si>
    <t xml:space="preserve">delo kv </t>
  </si>
  <si>
    <t>m3</t>
  </si>
  <si>
    <t>II</t>
  </si>
  <si>
    <t>ZEMELJSKA DELA</t>
  </si>
  <si>
    <t>III</t>
  </si>
  <si>
    <t>skupaj PREDDELA</t>
  </si>
  <si>
    <t>skupaj ZEMELJSKA DELA</t>
  </si>
  <si>
    <t>delna količ.</t>
  </si>
  <si>
    <t>DODATNA IN NEPREDVIDENA DELA</t>
  </si>
  <si>
    <t>Projektantski in geotehnični nadzor</t>
  </si>
  <si>
    <t>dni</t>
  </si>
  <si>
    <t>Priprav gradbišča - ocena</t>
  </si>
  <si>
    <t>V</t>
  </si>
  <si>
    <t xml:space="preserve"> </t>
  </si>
  <si>
    <t>Zakoličba gradbenih profilov za izkop in izvedbo zavarovanj</t>
  </si>
  <si>
    <t>Izdelava drenaže iz RDC cevi fi 100 mm ter zasip s priročnim drenažnim materialom (ocena)</t>
  </si>
  <si>
    <t xml:space="preserve">skupaj ZAVAROVALNA DELA </t>
  </si>
  <si>
    <t xml:space="preserve">ZAVAROVALNA </t>
  </si>
  <si>
    <t>ur</t>
  </si>
  <si>
    <t>IV</t>
  </si>
  <si>
    <t>20%DDV</t>
  </si>
  <si>
    <t>SKUPAJ</t>
  </si>
  <si>
    <t>vrednost                                  €</t>
  </si>
  <si>
    <t>Izdelava PID s posnetkom</t>
  </si>
  <si>
    <t>dovoz gruščnatega materiala (0.5m3/m)</t>
  </si>
  <si>
    <t>skupaj A1</t>
  </si>
  <si>
    <t>Interventna dela za stabilizacijo plazu STOGOVCI</t>
  </si>
  <si>
    <t>Zakoličba osi pregrade in praga</t>
  </si>
  <si>
    <t>pregrada</t>
  </si>
  <si>
    <t>prag-grablje</t>
  </si>
  <si>
    <t xml:space="preserve">Odstranitev panjev, vejevja in ostankov podrtih dreves </t>
  </si>
  <si>
    <t>Popravilo obstoječe poti za spravilo lesa</t>
  </si>
  <si>
    <t>Odriv in poravnava -  0.5m3 izkopa /m</t>
  </si>
  <si>
    <t>Poravnava površine vznožja plazu na območu Lokavščka</t>
  </si>
  <si>
    <t>Dobava in vgraditev lomljenca dimenzij dsr=1.0 m za izdelavo pregrade</t>
  </si>
  <si>
    <t>Dobava in vgraditev betona C18/20 za povezavo temelja kamnite zložbe (ocena - po potrebi)</t>
  </si>
  <si>
    <t xml:space="preserve">izvedba zaplavne pregrade pod plazom in </t>
  </si>
  <si>
    <t>dreniranje zgornjega roba nad novo cesto</t>
  </si>
  <si>
    <t>Izkop drenažnih reber nad novo cesto s planiranjem izkopa v dosegu ročice stroja</t>
  </si>
  <si>
    <t>Izkop območja pod novo cesto</t>
  </si>
  <si>
    <t>Dobava in vgraditev lomljenca dimenzij dsr=0.8 m za drenažnih reber</t>
  </si>
  <si>
    <t xml:space="preserve">Dobava in zabijanje tirnic dolžine 5m  za sidranje kamnite zložbe, grabelj in izvira </t>
  </si>
  <si>
    <t>drenažna rebra</t>
  </si>
  <si>
    <t>izvir</t>
  </si>
  <si>
    <t>SISTEM OPAZOVANJA in STROKOVNI NADZOR</t>
  </si>
  <si>
    <t>referenčni senzor</t>
  </si>
  <si>
    <t>delovni senzorji</t>
  </si>
  <si>
    <t>server v nadzornem centru</t>
  </si>
  <si>
    <t>Strokovno spremljanje in pripravljanje poročil</t>
  </si>
  <si>
    <t>ZAVAROVALNA DELA  DRENAŽNA DELA</t>
  </si>
  <si>
    <t>skupaj SISTEM OPAZOVANJA</t>
  </si>
  <si>
    <t xml:space="preserve">Isto kot 4, le fi 500 mm. </t>
  </si>
  <si>
    <t xml:space="preserve">Isto kot 4, le fi 150 mm. </t>
  </si>
  <si>
    <t>Izdelava mreže delovnih senzorjev in referenčnega senzorja za območje plazu Stogovci</t>
  </si>
  <si>
    <t>Zatravitev površine plazišča nad cesto</t>
  </si>
  <si>
    <t>Planiranje površine plazišča nad cesto</t>
  </si>
  <si>
    <t>Opomba:</t>
  </si>
  <si>
    <t>Vse postvake se obračuna po dejansko izvedenih količinah</t>
  </si>
  <si>
    <t>Isto kot 2, le dsr=0.8 m za zapolnitev prostora med pregrado in plazom</t>
  </si>
  <si>
    <t xml:space="preserve">Ureditev površine plazu z dostopom, </t>
  </si>
  <si>
    <t>Strojni izkop zemljine 4 ktg delno v mokrem z odemtom in poravnavo s horizontalnim transportom do 50 m (brez nakladanja na kamion). Iz izkopa se preberejo skale, ki se uporabijo za izdelavo pregrade.</t>
  </si>
  <si>
    <t>Oblikovanje struge Lokavščka - poglobitev na območju plazu (8 m3/m) z odmetom v dosegu bagra</t>
  </si>
  <si>
    <t>Tesnitev struge Lokavščka na zgornjem delu plazu s priročnim glineno lapornatim materialom</t>
  </si>
  <si>
    <t>POPIS DEL IN PREDRAČUN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</si>
</sst>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.##0.00\ _S_I_T_-;\-* #.##0.00\ _S_I_T_-;_-* &quot;-&quot;??\ _S_I_T_-;_-@_-"/>
    <numFmt numFmtId="181" formatCode="_-* #.##0\ &quot;SIT&quot;_-;\-* #.##0\ &quot;SIT&quot;_-;_-* &quot;-&quot;\ &quot;SIT&quot;_-;_-@_-"/>
    <numFmt numFmtId="182" formatCode="_-* #.##00\ &quot;SIT&quot;_-;\-* #.##00\ &quot;SIT&quot;_-;_-* &quot;-&quot;\ &quot;SIT&quot;_-;_-@_-"/>
    <numFmt numFmtId="183" formatCode="_-* #.##\ &quot;SIT&quot;_-;\-* #.##\ &quot;SIT&quot;_-;_-* &quot;-&quot;\ &quot;SIT&quot;_-;_-@_-"/>
    <numFmt numFmtId="184" formatCode="_-* #.#\ &quot;SIT&quot;_-;\-* #.#\ &quot;SIT&quot;_-;_-* &quot;-&quot;\ &quot;SIT&quot;_-;_-@_-"/>
    <numFmt numFmtId="185" formatCode="#.##0"/>
    <numFmt numFmtId="186" formatCode="#.##"/>
    <numFmt numFmtId="187" formatCode="#,##0.0"/>
    <numFmt numFmtId="188" formatCode="0.0"/>
    <numFmt numFmtId="189" formatCode="0.000"/>
    <numFmt numFmtId="190" formatCode="#,##0\ &quot;SIT&quot;"/>
    <numFmt numFmtId="191" formatCode="#,##0\ _S_I_T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left" vertical="justify"/>
    </xf>
    <xf numFmtId="0" fontId="0" fillId="0" borderId="0" xfId="0" applyBorder="1" applyAlignment="1">
      <alignment horizontal="left" vertical="justify"/>
    </xf>
    <xf numFmtId="3" fontId="0" fillId="0" borderId="0" xfId="0" applyNumberFormat="1" applyAlignment="1">
      <alignment horizontal="right" vertical="top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0" fontId="0" fillId="0" borderId="2" xfId="0" applyBorder="1" applyAlignment="1">
      <alignment horizontal="right" vertical="top"/>
    </xf>
    <xf numFmtId="0" fontId="0" fillId="0" borderId="0" xfId="0" applyBorder="1" applyAlignment="1">
      <alignment/>
    </xf>
    <xf numFmtId="0" fontId="0" fillId="0" borderId="3" xfId="0" applyBorder="1" applyAlignment="1">
      <alignment horizontal="right" vertical="top"/>
    </xf>
    <xf numFmtId="0" fontId="0" fillId="0" borderId="4" xfId="0" applyBorder="1" applyAlignment="1">
      <alignment horizontal="left" vertical="justify"/>
    </xf>
    <xf numFmtId="0" fontId="0" fillId="0" borderId="5" xfId="0" applyBorder="1" applyAlignment="1">
      <alignment horizontal="right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justify" vertical="top"/>
    </xf>
    <xf numFmtId="3" fontId="0" fillId="0" borderId="1" xfId="0" applyNumberFormat="1" applyBorder="1" applyAlignment="1">
      <alignment horizontal="right" vertical="top"/>
    </xf>
    <xf numFmtId="0" fontId="2" fillId="0" borderId="0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/>
    </xf>
    <xf numFmtId="0" fontId="1" fillId="0" borderId="7" xfId="0" applyFont="1" applyBorder="1" applyAlignment="1">
      <alignment horizontal="center" vertical="top"/>
    </xf>
    <xf numFmtId="0" fontId="1" fillId="0" borderId="7" xfId="0" applyFont="1" applyBorder="1" applyAlignment="1">
      <alignment horizontal="justify" vertical="top"/>
    </xf>
    <xf numFmtId="0" fontId="1" fillId="0" borderId="6" xfId="0" applyFont="1" applyBorder="1" applyAlignment="1">
      <alignment horizontal="center" vertical="top"/>
    </xf>
    <xf numFmtId="0" fontId="1" fillId="0" borderId="6" xfId="0" applyFont="1" applyBorder="1" applyAlignment="1">
      <alignment horizontal="justify" vertical="top"/>
    </xf>
    <xf numFmtId="0" fontId="1" fillId="0" borderId="0" xfId="0" applyFont="1" applyAlignment="1">
      <alignment vertical="justify"/>
    </xf>
    <xf numFmtId="0" fontId="3" fillId="0" borderId="0" xfId="0" applyFont="1" applyBorder="1" applyAlignment="1">
      <alignment horizontal="left" vertical="justify"/>
    </xf>
    <xf numFmtId="0" fontId="2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left" vertical="justify"/>
    </xf>
    <xf numFmtId="4" fontId="0" fillId="0" borderId="2" xfId="0" applyNumberFormat="1" applyBorder="1" applyAlignment="1">
      <alignment horizontal="right" vertical="top"/>
    </xf>
    <xf numFmtId="4" fontId="0" fillId="0" borderId="3" xfId="0" applyNumberFormat="1" applyBorder="1" applyAlignment="1">
      <alignment horizontal="right" vertical="top"/>
    </xf>
    <xf numFmtId="4" fontId="0" fillId="0" borderId="0" xfId="0" applyNumberFormat="1" applyBorder="1" applyAlignment="1">
      <alignment horizontal="right" vertical="top"/>
    </xf>
    <xf numFmtId="4" fontId="0" fillId="0" borderId="0" xfId="0" applyNumberFormat="1" applyFont="1" applyBorder="1" applyAlignment="1">
      <alignment horizontal="right" vertical="top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right" vertical="top"/>
    </xf>
    <xf numFmtId="4" fontId="1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1" fillId="0" borderId="6" xfId="0" applyFont="1" applyBorder="1" applyAlignment="1">
      <alignment horizontal="center" vertical="top" wrapText="1" shrinkToFit="1"/>
    </xf>
    <xf numFmtId="0" fontId="0" fillId="0" borderId="2" xfId="0" applyFill="1" applyBorder="1" applyAlignment="1">
      <alignment horizontal="right" vertical="top"/>
    </xf>
    <xf numFmtId="0" fontId="0" fillId="0" borderId="0" xfId="0" applyFill="1" applyAlignment="1">
      <alignment horizontal="left" vertical="justify"/>
    </xf>
    <xf numFmtId="0" fontId="0" fillId="0" borderId="0" xfId="0" applyFill="1" applyAlignment="1">
      <alignment horizontal="right" vertical="top"/>
    </xf>
    <xf numFmtId="4" fontId="0" fillId="0" borderId="2" xfId="0" applyNumberFormat="1" applyFill="1" applyBorder="1" applyAlignment="1">
      <alignment horizontal="right" vertical="top"/>
    </xf>
    <xf numFmtId="0" fontId="0" fillId="0" borderId="0" xfId="0" applyFill="1" applyAlignment="1">
      <alignment horizontal="right" vertical="justify"/>
    </xf>
    <xf numFmtId="0" fontId="0" fillId="0" borderId="4" xfId="0" applyFill="1" applyBorder="1" applyAlignment="1">
      <alignment horizontal="left" vertical="justify"/>
    </xf>
    <xf numFmtId="0" fontId="0" fillId="0" borderId="5" xfId="0" applyFill="1" applyBorder="1" applyAlignment="1">
      <alignment horizontal="right" vertical="top"/>
    </xf>
    <xf numFmtId="3" fontId="0" fillId="0" borderId="0" xfId="0" applyNumberFormat="1" applyFill="1" applyAlignment="1">
      <alignment horizontal="right" vertical="top"/>
    </xf>
    <xf numFmtId="4" fontId="0" fillId="0" borderId="0" xfId="0" applyNumberFormat="1" applyFill="1" applyAlignment="1">
      <alignment horizontal="right" vertical="top"/>
    </xf>
    <xf numFmtId="0" fontId="0" fillId="0" borderId="0" xfId="0" applyFill="1" applyAlignment="1">
      <alignment horizontal="right"/>
    </xf>
    <xf numFmtId="0" fontId="0" fillId="0" borderId="3" xfId="0" applyFill="1" applyBorder="1" applyAlignment="1">
      <alignment horizontal="right" vertical="top"/>
    </xf>
    <xf numFmtId="0" fontId="0" fillId="0" borderId="1" xfId="0" applyFill="1" applyBorder="1" applyAlignment="1">
      <alignment horizontal="left" vertical="justify"/>
    </xf>
    <xf numFmtId="0" fontId="0" fillId="0" borderId="1" xfId="0" applyFill="1" applyBorder="1" applyAlignment="1">
      <alignment horizontal="right" vertical="top"/>
    </xf>
    <xf numFmtId="4" fontId="0" fillId="0" borderId="3" xfId="0" applyNumberFormat="1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0" fontId="0" fillId="0" borderId="0" xfId="0" applyFill="1" applyBorder="1" applyAlignment="1">
      <alignment horizontal="left" vertical="justify"/>
    </xf>
    <xf numFmtId="4" fontId="0" fillId="0" borderId="0" xfId="0" applyNumberForma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left" vertical="justify"/>
    </xf>
    <xf numFmtId="4" fontId="0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left" vertical="justify"/>
    </xf>
    <xf numFmtId="0" fontId="0" fillId="0" borderId="0" xfId="0" applyFill="1" applyBorder="1" applyAlignment="1">
      <alignment horizontal="justify" vertical="top"/>
    </xf>
    <xf numFmtId="0" fontId="0" fillId="0" borderId="0" xfId="0" applyFill="1" applyBorder="1" applyAlignment="1">
      <alignment horizontal="right"/>
    </xf>
    <xf numFmtId="0" fontId="0" fillId="0" borderId="1" xfId="0" applyFont="1" applyFill="1" applyBorder="1" applyAlignment="1">
      <alignment horizontal="right" vertical="top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9" fontId="0" fillId="0" borderId="1" xfId="15" applyFill="1" applyBorder="1" applyAlignment="1">
      <alignment horizontal="right"/>
    </xf>
    <xf numFmtId="3" fontId="0" fillId="0" borderId="1" xfId="0" applyNumberFormat="1" applyFill="1" applyBorder="1" applyAlignment="1">
      <alignment horizontal="right" vertical="top"/>
    </xf>
    <xf numFmtId="4" fontId="0" fillId="0" borderId="1" xfId="0" applyNumberFormat="1" applyFill="1" applyBorder="1" applyAlignment="1">
      <alignment/>
    </xf>
    <xf numFmtId="4" fontId="1" fillId="0" borderId="0" xfId="0" applyNumberFormat="1" applyFont="1" applyFill="1" applyAlignment="1">
      <alignment/>
    </xf>
    <xf numFmtId="0" fontId="0" fillId="0" borderId="5" xfId="0" applyFill="1" applyBorder="1" applyAlignment="1">
      <alignment horizontal="right" vertical="justify"/>
    </xf>
    <xf numFmtId="0" fontId="0" fillId="0" borderId="8" xfId="0" applyFill="1" applyBorder="1" applyAlignment="1">
      <alignment horizontal="right" vertical="top"/>
    </xf>
    <xf numFmtId="0" fontId="1" fillId="0" borderId="6" xfId="0" applyFont="1" applyFill="1" applyBorder="1" applyAlignment="1">
      <alignment horizontal="right" vertical="top"/>
    </xf>
    <xf numFmtId="0" fontId="0" fillId="0" borderId="7" xfId="0" applyFill="1" applyBorder="1" applyAlignment="1">
      <alignment horizontal="left" vertical="justify"/>
    </xf>
    <xf numFmtId="0" fontId="0" fillId="0" borderId="7" xfId="0" applyFill="1" applyBorder="1" applyAlignment="1">
      <alignment horizontal="right" vertical="top"/>
    </xf>
    <xf numFmtId="0" fontId="0" fillId="0" borderId="6" xfId="0" applyFill="1" applyBorder="1" applyAlignment="1">
      <alignment horizontal="right" vertical="top"/>
    </xf>
    <xf numFmtId="4" fontId="0" fillId="0" borderId="6" xfId="0" applyNumberFormat="1" applyFill="1" applyBorder="1" applyAlignment="1">
      <alignment horizontal="right" vertical="top"/>
    </xf>
    <xf numFmtId="0" fontId="0" fillId="0" borderId="6" xfId="0" applyFont="1" applyFill="1" applyBorder="1" applyAlignment="1">
      <alignment horizontal="right" vertical="top"/>
    </xf>
    <xf numFmtId="0" fontId="0" fillId="0" borderId="7" xfId="0" applyFont="1" applyFill="1" applyBorder="1" applyAlignment="1">
      <alignment horizontal="left" vertical="justify"/>
    </xf>
    <xf numFmtId="0" fontId="0" fillId="0" borderId="7" xfId="0" applyFont="1" applyFill="1" applyBorder="1" applyAlignment="1">
      <alignment horizontal="right" vertical="top"/>
    </xf>
    <xf numFmtId="4" fontId="0" fillId="0" borderId="6" xfId="0" applyNumberFormat="1" applyFont="1" applyFill="1" applyBorder="1" applyAlignment="1">
      <alignment horizontal="right" vertical="top"/>
    </xf>
    <xf numFmtId="0" fontId="0" fillId="0" borderId="6" xfId="0" applyFont="1" applyBorder="1" applyAlignment="1">
      <alignment horizontal="right" vertical="top"/>
    </xf>
    <xf numFmtId="0" fontId="0" fillId="0" borderId="7" xfId="0" applyFont="1" applyBorder="1" applyAlignment="1">
      <alignment horizontal="left" vertical="justify"/>
    </xf>
    <xf numFmtId="0" fontId="0" fillId="0" borderId="7" xfId="0" applyFont="1" applyBorder="1" applyAlignment="1">
      <alignment horizontal="right" vertical="top"/>
    </xf>
    <xf numFmtId="4" fontId="0" fillId="0" borderId="6" xfId="0" applyNumberFormat="1" applyFont="1" applyBorder="1" applyAlignment="1">
      <alignment horizontal="righ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tabSelected="1" zoomScaleSheetLayoutView="100" workbookViewId="0" topLeftCell="A1">
      <selection activeCell="B10" sqref="B10"/>
    </sheetView>
  </sheetViews>
  <sheetFormatPr defaultColWidth="9.140625" defaultRowHeight="12.75"/>
  <cols>
    <col min="1" max="1" width="3.57421875" style="2" customWidth="1"/>
    <col min="2" max="2" width="27.57421875" style="0" customWidth="1"/>
    <col min="3" max="5" width="6.7109375" style="3" customWidth="1"/>
    <col min="6" max="6" width="10.140625" style="3" bestFit="1" customWidth="1"/>
    <col min="7" max="7" width="18.28125" style="0" customWidth="1"/>
  </cols>
  <sheetData>
    <row r="1" spans="1:7" ht="25.5">
      <c r="A1" s="21" t="s">
        <v>0</v>
      </c>
      <c r="B1" s="22" t="s">
        <v>1</v>
      </c>
      <c r="C1" s="23" t="s">
        <v>19</v>
      </c>
      <c r="D1" s="24" t="s">
        <v>2</v>
      </c>
      <c r="E1" s="22" t="s">
        <v>3</v>
      </c>
      <c r="F1" s="25" t="s">
        <v>4</v>
      </c>
      <c r="G1" s="43" t="s">
        <v>34</v>
      </c>
    </row>
    <row r="2" spans="1:7" ht="12.75">
      <c r="A2" s="11"/>
      <c r="B2" s="17"/>
      <c r="C2" s="18"/>
      <c r="D2" s="17"/>
      <c r="E2" s="17"/>
      <c r="F2" s="18"/>
      <c r="G2" s="17"/>
    </row>
    <row r="3" spans="1:7" ht="15.75">
      <c r="A3" s="11"/>
      <c r="B3" s="28" t="s">
        <v>38</v>
      </c>
      <c r="C3" s="18"/>
      <c r="D3" s="17"/>
      <c r="E3" s="17"/>
      <c r="F3" s="18"/>
      <c r="G3" s="17"/>
    </row>
    <row r="4" spans="1:7" ht="15.75">
      <c r="A4" s="11"/>
      <c r="B4" s="28"/>
      <c r="C4" s="18"/>
      <c r="D4" s="17"/>
      <c r="E4" s="17"/>
      <c r="F4" s="18"/>
      <c r="G4" s="17"/>
    </row>
    <row r="5" spans="1:7" ht="15.75">
      <c r="A5" s="11"/>
      <c r="B5" s="28" t="s">
        <v>71</v>
      </c>
      <c r="C5" s="18"/>
      <c r="D5" s="17"/>
      <c r="E5" s="17"/>
      <c r="F5" s="18"/>
      <c r="G5" s="17"/>
    </row>
    <row r="6" spans="1:7" ht="15.75">
      <c r="A6" s="11"/>
      <c r="B6" s="28" t="s">
        <v>48</v>
      </c>
      <c r="C6" s="18"/>
      <c r="D6" s="17"/>
      <c r="E6" s="17"/>
      <c r="F6" s="18"/>
      <c r="G6" s="17"/>
    </row>
    <row r="7" spans="1:7" ht="15.75">
      <c r="A7" s="11"/>
      <c r="B7" s="28" t="s">
        <v>49</v>
      </c>
      <c r="C7" s="18"/>
      <c r="D7" s="17"/>
      <c r="E7" s="17"/>
      <c r="F7" s="18"/>
      <c r="G7" s="17"/>
    </row>
    <row r="8" spans="1:7" ht="15.75">
      <c r="A8" s="11"/>
      <c r="B8" s="28"/>
      <c r="C8" s="18"/>
      <c r="D8" s="17"/>
      <c r="E8" s="17"/>
      <c r="F8" s="18"/>
      <c r="G8" s="17"/>
    </row>
    <row r="9" spans="1:7" ht="12.75">
      <c r="A9" s="11"/>
      <c r="B9" s="17"/>
      <c r="C9" s="18"/>
      <c r="D9" s="17"/>
      <c r="E9" s="17"/>
      <c r="F9" s="18"/>
      <c r="G9" s="17"/>
    </row>
    <row r="10" spans="1:7" ht="15.75">
      <c r="A10" s="11"/>
      <c r="B10" s="20" t="s">
        <v>75</v>
      </c>
      <c r="C10" s="18"/>
      <c r="D10" s="17"/>
      <c r="E10" s="17"/>
      <c r="F10" s="18"/>
      <c r="G10" s="17"/>
    </row>
    <row r="11" spans="1:7" ht="12.75">
      <c r="A11" s="11"/>
      <c r="B11" s="17"/>
      <c r="C11" s="18"/>
      <c r="D11" s="17"/>
      <c r="E11" s="17"/>
      <c r="F11" s="18"/>
      <c r="G11" s="17"/>
    </row>
    <row r="12" spans="1:7" ht="12.75">
      <c r="A12" s="4"/>
      <c r="B12" s="1"/>
      <c r="G12" s="36"/>
    </row>
    <row r="13" spans="1:7" s="64" customFormat="1" ht="12.75">
      <c r="A13" s="66"/>
      <c r="B13" s="67"/>
      <c r="C13" s="46"/>
      <c r="D13" s="46"/>
      <c r="E13" s="46"/>
      <c r="F13" s="51"/>
      <c r="G13" s="65"/>
    </row>
    <row r="14" spans="1:7" s="64" customFormat="1" ht="12.75">
      <c r="A14" s="58" t="s">
        <v>5</v>
      </c>
      <c r="B14" s="68" t="s">
        <v>6</v>
      </c>
      <c r="C14" s="69"/>
      <c r="D14" s="69"/>
      <c r="E14" s="69"/>
      <c r="F14" s="51"/>
      <c r="G14" s="65">
        <v>0</v>
      </c>
    </row>
    <row r="15" spans="1:7" s="64" customFormat="1" ht="12.75">
      <c r="A15" s="58" t="s">
        <v>14</v>
      </c>
      <c r="B15" s="59" t="s">
        <v>15</v>
      </c>
      <c r="C15" s="69"/>
      <c r="D15" s="69"/>
      <c r="E15" s="69"/>
      <c r="F15" s="51"/>
      <c r="G15" s="65">
        <v>0</v>
      </c>
    </row>
    <row r="16" spans="1:7" s="64" customFormat="1" ht="12.75">
      <c r="A16" s="58" t="s">
        <v>16</v>
      </c>
      <c r="B16" s="59" t="s">
        <v>29</v>
      </c>
      <c r="C16" s="69"/>
      <c r="D16" s="69"/>
      <c r="E16" s="69"/>
      <c r="F16" s="51"/>
      <c r="G16" s="65">
        <v>0</v>
      </c>
    </row>
    <row r="17" spans="1:7" s="64" customFormat="1" ht="25.5">
      <c r="A17" s="58" t="s">
        <v>31</v>
      </c>
      <c r="B17" s="59" t="str">
        <f>B118</f>
        <v>SISTEM OPAZOVANJA in STROKOVNI NADZOR</v>
      </c>
      <c r="C17" s="69"/>
      <c r="D17" s="69"/>
      <c r="E17" s="69"/>
      <c r="F17" s="51"/>
      <c r="G17" s="65">
        <v>0</v>
      </c>
    </row>
    <row r="18" spans="1:7" s="64" customFormat="1" ht="12.75">
      <c r="A18" s="70" t="s">
        <v>24</v>
      </c>
      <c r="B18" s="71" t="s">
        <v>20</v>
      </c>
      <c r="C18" s="72"/>
      <c r="D18" s="73"/>
      <c r="E18" s="74">
        <v>0.1</v>
      </c>
      <c r="F18" s="75"/>
      <c r="G18" s="76">
        <v>0</v>
      </c>
    </row>
    <row r="19" spans="1:7" s="64" customFormat="1" ht="12.75">
      <c r="A19" s="66"/>
      <c r="B19" s="67" t="s">
        <v>37</v>
      </c>
      <c r="C19" s="46"/>
      <c r="D19" s="46"/>
      <c r="E19" s="46"/>
      <c r="F19" s="51"/>
      <c r="G19" s="77">
        <f>SUM(G14:G18)</f>
        <v>0</v>
      </c>
    </row>
    <row r="20" spans="1:7" ht="12.75">
      <c r="A20" s="4"/>
      <c r="B20" s="1"/>
      <c r="G20" s="36"/>
    </row>
    <row r="21" spans="1:7" ht="12.75">
      <c r="A21" s="6"/>
      <c r="B21" s="7"/>
      <c r="C21" s="2"/>
      <c r="D21" s="2"/>
      <c r="E21" s="2"/>
      <c r="F21" s="9"/>
      <c r="G21" s="37"/>
    </row>
    <row r="22" spans="1:7" ht="15">
      <c r="A22" s="39"/>
      <c r="B22" s="41" t="s">
        <v>32</v>
      </c>
      <c r="C22" s="5"/>
      <c r="D22" s="5"/>
      <c r="E22" s="5"/>
      <c r="F22" s="19"/>
      <c r="G22" s="40">
        <f>G19*0.2</f>
        <v>0</v>
      </c>
    </row>
    <row r="23" spans="1:7" ht="12.75">
      <c r="A23" s="4"/>
      <c r="B23" s="26"/>
      <c r="C23" s="2"/>
      <c r="D23" s="2"/>
      <c r="E23" s="2"/>
      <c r="F23" s="9"/>
      <c r="G23" s="37"/>
    </row>
    <row r="24" spans="1:7" ht="15">
      <c r="A24" s="4"/>
      <c r="B24" s="42" t="s">
        <v>33</v>
      </c>
      <c r="C24" s="2"/>
      <c r="D24" s="2"/>
      <c r="E24" s="2"/>
      <c r="F24" s="9"/>
      <c r="G24" s="37">
        <f>G22+G19</f>
        <v>0</v>
      </c>
    </row>
    <row r="25" spans="1:7" ht="15">
      <c r="A25" s="4"/>
      <c r="B25" s="42"/>
      <c r="C25" s="2"/>
      <c r="D25" s="2"/>
      <c r="E25" s="2"/>
      <c r="F25" s="9"/>
      <c r="G25" s="37"/>
    </row>
    <row r="26" spans="1:7" ht="15">
      <c r="A26" s="4"/>
      <c r="B26" s="42"/>
      <c r="C26" s="2"/>
      <c r="D26" s="2"/>
      <c r="E26" s="2"/>
      <c r="F26" s="9"/>
      <c r="G26" s="37"/>
    </row>
    <row r="27" spans="1:7" ht="15">
      <c r="A27" s="4"/>
      <c r="B27" s="42"/>
      <c r="C27" s="2"/>
      <c r="D27" s="2"/>
      <c r="E27" s="2"/>
      <c r="F27" s="9"/>
      <c r="G27" s="37"/>
    </row>
    <row r="28" spans="1:7" ht="15">
      <c r="A28" s="4"/>
      <c r="B28" s="42"/>
      <c r="C28" s="2"/>
      <c r="D28" s="2"/>
      <c r="E28" s="2"/>
      <c r="F28" s="9"/>
      <c r="G28" s="37"/>
    </row>
    <row r="29" spans="1:7" ht="15">
      <c r="A29" s="4"/>
      <c r="B29" s="42"/>
      <c r="C29" s="2"/>
      <c r="D29" s="2"/>
      <c r="E29" s="2"/>
      <c r="F29" s="9"/>
      <c r="G29" s="37"/>
    </row>
    <row r="30" spans="1:7" ht="15">
      <c r="A30" s="4"/>
      <c r="B30" s="42"/>
      <c r="C30" s="2"/>
      <c r="D30" s="2"/>
      <c r="E30" s="2"/>
      <c r="F30" s="9"/>
      <c r="G30" s="37"/>
    </row>
    <row r="31" spans="1:7" ht="15">
      <c r="A31" s="4"/>
      <c r="B31" s="42"/>
      <c r="C31" s="2"/>
      <c r="D31" s="2"/>
      <c r="E31" s="2"/>
      <c r="F31" s="9"/>
      <c r="G31" s="37"/>
    </row>
    <row r="32" spans="1:7" ht="15">
      <c r="A32" s="4"/>
      <c r="B32" s="42"/>
      <c r="C32" s="2"/>
      <c r="D32" s="2"/>
      <c r="E32" s="2"/>
      <c r="F32" s="9"/>
      <c r="G32" s="37"/>
    </row>
    <row r="33" spans="1:7" ht="15">
      <c r="A33" s="4"/>
      <c r="B33" s="42"/>
      <c r="C33" s="2"/>
      <c r="D33" s="2"/>
      <c r="E33" s="2"/>
      <c r="F33" s="9"/>
      <c r="G33" s="37"/>
    </row>
    <row r="34" spans="1:7" ht="15">
      <c r="A34" s="4"/>
      <c r="B34" s="42"/>
      <c r="C34" s="2"/>
      <c r="D34" s="2"/>
      <c r="E34" s="2"/>
      <c r="F34" s="9"/>
      <c r="G34" s="37"/>
    </row>
    <row r="35" spans="1:7" ht="15">
      <c r="A35" s="4"/>
      <c r="B35" s="42"/>
      <c r="C35" s="2"/>
      <c r="D35" s="2"/>
      <c r="E35" s="2"/>
      <c r="F35" s="9"/>
      <c r="G35" s="37"/>
    </row>
    <row r="36" spans="1:7" ht="12.75">
      <c r="A36" s="46"/>
      <c r="B36" s="45"/>
      <c r="C36" s="46"/>
      <c r="D36" s="46"/>
      <c r="E36" s="46"/>
      <c r="F36" s="51"/>
      <c r="G36" s="52"/>
    </row>
    <row r="37" spans="1:7" ht="12.75">
      <c r="A37" s="80" t="s">
        <v>5</v>
      </c>
      <c r="B37" s="81" t="s">
        <v>6</v>
      </c>
      <c r="C37" s="82"/>
      <c r="D37" s="83"/>
      <c r="E37" s="83"/>
      <c r="F37" s="84"/>
      <c r="G37" s="84"/>
    </row>
    <row r="38" spans="1:7" ht="12.75">
      <c r="A38" s="44"/>
      <c r="B38" s="45"/>
      <c r="C38" s="46"/>
      <c r="D38" s="44"/>
      <c r="E38" s="44"/>
      <c r="F38" s="47"/>
      <c r="G38" s="47"/>
    </row>
    <row r="39" spans="1:7" ht="12.75">
      <c r="A39" s="44">
        <v>1</v>
      </c>
      <c r="B39" s="45" t="s">
        <v>23</v>
      </c>
      <c r="C39" s="46"/>
      <c r="D39" s="44"/>
      <c r="E39" s="44">
        <v>1</v>
      </c>
      <c r="F39" s="47">
        <v>0</v>
      </c>
      <c r="G39" s="47">
        <f>E39*F39</f>
        <v>0</v>
      </c>
    </row>
    <row r="40" spans="1:7" ht="12.75">
      <c r="A40" s="44"/>
      <c r="B40" s="45"/>
      <c r="C40" s="53"/>
      <c r="D40" s="44"/>
      <c r="E40" s="44"/>
      <c r="F40" s="47"/>
      <c r="G40" s="47"/>
    </row>
    <row r="41" spans="1:7" ht="12.75">
      <c r="A41" s="44">
        <v>2</v>
      </c>
      <c r="B41" s="45" t="s">
        <v>39</v>
      </c>
      <c r="C41" s="46"/>
      <c r="D41" s="44" t="s">
        <v>7</v>
      </c>
      <c r="E41" s="44">
        <v>100</v>
      </c>
      <c r="F41" s="47">
        <v>0</v>
      </c>
      <c r="G41" s="47">
        <f>E41*F41</f>
        <v>0</v>
      </c>
    </row>
    <row r="42" spans="1:7" ht="12.75">
      <c r="A42" s="44"/>
      <c r="B42" s="45"/>
      <c r="C42" s="46"/>
      <c r="D42" s="44"/>
      <c r="E42" s="44"/>
      <c r="F42" s="47"/>
      <c r="G42" s="47"/>
    </row>
    <row r="43" spans="1:7" ht="12.75">
      <c r="A43" s="44"/>
      <c r="B43" s="45"/>
      <c r="C43" s="46"/>
      <c r="D43" s="44"/>
      <c r="E43" s="44"/>
      <c r="F43" s="47"/>
      <c r="G43" s="47"/>
    </row>
    <row r="44" spans="1:7" ht="25.5">
      <c r="A44" s="44">
        <v>3</v>
      </c>
      <c r="B44" s="45" t="s">
        <v>26</v>
      </c>
      <c r="C44" s="46"/>
      <c r="D44" s="44" t="s">
        <v>8</v>
      </c>
      <c r="E44" s="44">
        <v>8</v>
      </c>
      <c r="F44" s="47">
        <v>0</v>
      </c>
      <c r="G44" s="47">
        <f>E44*F44</f>
        <v>0</v>
      </c>
    </row>
    <row r="45" spans="1:7" ht="12.75">
      <c r="A45" s="44"/>
      <c r="B45" s="45" t="s">
        <v>40</v>
      </c>
      <c r="C45" s="46">
        <v>4</v>
      </c>
      <c r="D45" s="44"/>
      <c r="E45" s="44"/>
      <c r="F45" s="47"/>
      <c r="G45" s="47"/>
    </row>
    <row r="46" spans="1:7" ht="12.75">
      <c r="A46" s="44"/>
      <c r="B46" s="45" t="s">
        <v>41</v>
      </c>
      <c r="C46" s="46">
        <v>4</v>
      </c>
      <c r="D46" s="44"/>
      <c r="E46" s="44"/>
      <c r="F46" s="47"/>
      <c r="G46" s="47"/>
    </row>
    <row r="47" spans="1:7" ht="12.75">
      <c r="A47" s="44"/>
      <c r="B47" s="45"/>
      <c r="C47" s="46"/>
      <c r="D47" s="44"/>
      <c r="E47" s="44"/>
      <c r="F47" s="47"/>
      <c r="G47" s="47"/>
    </row>
    <row r="48" spans="1:7" ht="25.5">
      <c r="A48" s="44">
        <v>4</v>
      </c>
      <c r="B48" s="45" t="s">
        <v>42</v>
      </c>
      <c r="C48" s="46"/>
      <c r="D48" s="44"/>
      <c r="E48" s="44"/>
      <c r="F48" s="47"/>
      <c r="G48" s="47"/>
    </row>
    <row r="49" spans="1:7" ht="12.75">
      <c r="A49" s="44"/>
      <c r="B49" s="45"/>
      <c r="C49" s="53"/>
      <c r="D49" s="44"/>
      <c r="E49" s="44"/>
      <c r="F49" s="47"/>
      <c r="G49" s="47"/>
    </row>
    <row r="50" spans="1:7" ht="12.75">
      <c r="A50" s="44"/>
      <c r="B50" s="45" t="s">
        <v>10</v>
      </c>
      <c r="C50" s="53"/>
      <c r="D50" s="44" t="s">
        <v>11</v>
      </c>
      <c r="E50" s="44">
        <v>80</v>
      </c>
      <c r="F50" s="47">
        <v>0</v>
      </c>
      <c r="G50" s="47">
        <f>E50*F50</f>
        <v>0</v>
      </c>
    </row>
    <row r="51" spans="1:7" ht="12.75">
      <c r="A51" s="44"/>
      <c r="B51" s="45" t="s">
        <v>12</v>
      </c>
      <c r="C51" s="53"/>
      <c r="D51" s="44" t="s">
        <v>11</v>
      </c>
      <c r="E51" s="44">
        <v>160</v>
      </c>
      <c r="F51" s="47">
        <v>0</v>
      </c>
      <c r="G51" s="47">
        <f>E51*F51</f>
        <v>0</v>
      </c>
    </row>
    <row r="52" spans="1:7" ht="12.75">
      <c r="A52" s="44"/>
      <c r="B52" s="45"/>
      <c r="C52" s="53"/>
      <c r="D52" s="44"/>
      <c r="E52" s="44"/>
      <c r="F52" s="47"/>
      <c r="G52" s="47"/>
    </row>
    <row r="53" spans="1:7" ht="25.5">
      <c r="A53" s="44">
        <v>5</v>
      </c>
      <c r="B53" s="45" t="s">
        <v>43</v>
      </c>
      <c r="C53" s="46"/>
      <c r="D53" s="44"/>
      <c r="E53" s="44"/>
      <c r="F53" s="47"/>
      <c r="G53" s="47"/>
    </row>
    <row r="54" spans="1:7" ht="12.75">
      <c r="A54" s="44"/>
      <c r="B54" s="45"/>
      <c r="C54" s="53"/>
      <c r="D54" s="44"/>
      <c r="E54" s="44"/>
      <c r="F54" s="47"/>
      <c r="G54" s="47"/>
    </row>
    <row r="55" spans="1:7" ht="25.5">
      <c r="A55" s="44"/>
      <c r="B55" s="45" t="s">
        <v>44</v>
      </c>
      <c r="C55" s="53"/>
      <c r="D55" s="44" t="s">
        <v>13</v>
      </c>
      <c r="E55" s="44">
        <v>200</v>
      </c>
      <c r="F55" s="47">
        <v>0</v>
      </c>
      <c r="G55" s="47">
        <f>E55*F55</f>
        <v>0</v>
      </c>
    </row>
    <row r="56" spans="1:7" ht="25.5">
      <c r="A56" s="44"/>
      <c r="B56" s="45" t="s">
        <v>36</v>
      </c>
      <c r="C56" s="53"/>
      <c r="D56" s="44" t="s">
        <v>13</v>
      </c>
      <c r="E56" s="44">
        <v>200</v>
      </c>
      <c r="F56" s="47">
        <v>0</v>
      </c>
      <c r="G56" s="47">
        <f>E56*F56</f>
        <v>0</v>
      </c>
    </row>
    <row r="57" spans="1:7" ht="12.75">
      <c r="A57" s="44"/>
      <c r="B57" s="45"/>
      <c r="C57" s="53"/>
      <c r="D57" s="44"/>
      <c r="E57" s="44"/>
      <c r="F57" s="47"/>
      <c r="G57" s="47"/>
    </row>
    <row r="58" spans="1:7" ht="12.75">
      <c r="A58" s="44"/>
      <c r="B58" s="45"/>
      <c r="C58" s="46"/>
      <c r="D58" s="44"/>
      <c r="E58" s="44"/>
      <c r="F58" s="47"/>
      <c r="G58" s="47"/>
    </row>
    <row r="59" spans="1:7" s="64" customFormat="1" ht="12.75">
      <c r="A59" s="44">
        <v>6</v>
      </c>
      <c r="B59" s="45" t="s">
        <v>35</v>
      </c>
      <c r="C59" s="46"/>
      <c r="D59" s="44" t="s">
        <v>8</v>
      </c>
      <c r="E59" s="44">
        <v>1</v>
      </c>
      <c r="F59" s="47">
        <v>0</v>
      </c>
      <c r="G59" s="47">
        <f>E59*F59</f>
        <v>0</v>
      </c>
    </row>
    <row r="60" spans="1:7" ht="12.75">
      <c r="A60" s="44"/>
      <c r="B60" s="45"/>
      <c r="C60" s="46"/>
      <c r="D60" s="44"/>
      <c r="E60" s="44"/>
      <c r="F60" s="47"/>
      <c r="G60" s="47"/>
    </row>
    <row r="61" spans="1:7" ht="25.5">
      <c r="A61" s="54">
        <v>7</v>
      </c>
      <c r="B61" s="55" t="s">
        <v>21</v>
      </c>
      <c r="C61" s="56"/>
      <c r="D61" s="54" t="s">
        <v>22</v>
      </c>
      <c r="E61" s="54">
        <v>8</v>
      </c>
      <c r="F61" s="57">
        <v>0</v>
      </c>
      <c r="G61" s="57">
        <f>E61*F61</f>
        <v>0</v>
      </c>
    </row>
    <row r="62" spans="1:7" ht="12.75">
      <c r="A62" s="58"/>
      <c r="B62" s="59"/>
      <c r="C62" s="58"/>
      <c r="D62" s="58"/>
      <c r="E62" s="58"/>
      <c r="F62" s="60"/>
      <c r="G62" s="60"/>
    </row>
    <row r="63" spans="1:7" ht="12.75">
      <c r="A63" s="61"/>
      <c r="B63" s="62" t="s">
        <v>17</v>
      </c>
      <c r="C63" s="61"/>
      <c r="D63" s="61"/>
      <c r="E63" s="61"/>
      <c r="F63" s="63"/>
      <c r="G63" s="63">
        <f>SUM(G38:G61)</f>
        <v>0</v>
      </c>
    </row>
    <row r="64" spans="1:7" ht="12.75">
      <c r="A64" s="61"/>
      <c r="B64" s="62"/>
      <c r="C64" s="61"/>
      <c r="D64" s="61"/>
      <c r="E64" s="61"/>
      <c r="F64" s="63"/>
      <c r="G64" s="63"/>
    </row>
    <row r="65" spans="1:7" ht="12.75">
      <c r="A65" s="61"/>
      <c r="B65" s="62"/>
      <c r="C65" s="61"/>
      <c r="D65" s="61"/>
      <c r="E65" s="61"/>
      <c r="F65" s="63"/>
      <c r="G65" s="63"/>
    </row>
    <row r="66" spans="1:7" ht="12.75">
      <c r="A66" s="85" t="s">
        <v>14</v>
      </c>
      <c r="B66" s="86" t="s">
        <v>15</v>
      </c>
      <c r="C66" s="87"/>
      <c r="D66" s="85"/>
      <c r="E66" s="85"/>
      <c r="F66" s="88"/>
      <c r="G66" s="88"/>
    </row>
    <row r="67" spans="1:7" ht="12.75">
      <c r="A67" s="44"/>
      <c r="B67" s="45"/>
      <c r="C67" s="46"/>
      <c r="D67" s="44"/>
      <c r="E67" s="44"/>
      <c r="F67" s="47"/>
      <c r="G67" s="47"/>
    </row>
    <row r="68" spans="1:7" ht="12.75">
      <c r="A68" s="44"/>
      <c r="B68" s="45"/>
      <c r="C68" s="46"/>
      <c r="D68" s="44"/>
      <c r="E68" s="44"/>
      <c r="F68" s="47"/>
      <c r="G68" s="47"/>
    </row>
    <row r="69" spans="1:7" ht="102">
      <c r="A69" s="44">
        <v>1</v>
      </c>
      <c r="B69" s="45" t="s">
        <v>72</v>
      </c>
      <c r="C69" s="46"/>
      <c r="D69" s="44" t="s">
        <v>13</v>
      </c>
      <c r="E69" s="44">
        <v>640</v>
      </c>
      <c r="F69" s="47">
        <v>0</v>
      </c>
      <c r="G69" s="47">
        <f>E69*F69</f>
        <v>0</v>
      </c>
    </row>
    <row r="70" spans="1:7" ht="12.75">
      <c r="A70" s="44"/>
      <c r="B70" s="45" t="s">
        <v>40</v>
      </c>
      <c r="C70" s="48">
        <v>600</v>
      </c>
      <c r="D70" s="44"/>
      <c r="E70" s="44"/>
      <c r="F70" s="47"/>
      <c r="G70" s="47"/>
    </row>
    <row r="71" spans="1:7" ht="12.75">
      <c r="A71" s="44" t="s">
        <v>25</v>
      </c>
      <c r="B71" s="45" t="s">
        <v>41</v>
      </c>
      <c r="C71" s="78">
        <v>40</v>
      </c>
      <c r="D71" s="44"/>
      <c r="E71" s="44"/>
      <c r="F71" s="47"/>
      <c r="G71" s="47"/>
    </row>
    <row r="72" spans="1:7" ht="12.75">
      <c r="A72" s="44"/>
      <c r="B72" s="45"/>
      <c r="C72" s="46">
        <f>SUM(C70:C71)</f>
        <v>640</v>
      </c>
      <c r="D72" s="44"/>
      <c r="E72" s="44"/>
      <c r="F72" s="47"/>
      <c r="G72" s="47"/>
    </row>
    <row r="73" spans="1:7" ht="12.75">
      <c r="A73" s="44"/>
      <c r="B73" s="45"/>
      <c r="C73" s="46"/>
      <c r="D73" s="44"/>
      <c r="E73" s="44"/>
      <c r="F73" s="47"/>
      <c r="G73" s="47"/>
    </row>
    <row r="74" spans="1:7" ht="25.5">
      <c r="A74" s="44">
        <v>2</v>
      </c>
      <c r="B74" s="45" t="s">
        <v>45</v>
      </c>
      <c r="C74" s="46"/>
      <c r="D74" s="44" t="s">
        <v>9</v>
      </c>
      <c r="E74" s="44">
        <v>3500</v>
      </c>
      <c r="F74" s="47">
        <v>0</v>
      </c>
      <c r="G74" s="47">
        <f>E74*F74</f>
        <v>0</v>
      </c>
    </row>
    <row r="75" spans="1:7" ht="12.75">
      <c r="A75" s="44"/>
      <c r="B75" s="45"/>
      <c r="C75" s="46"/>
      <c r="D75" s="44"/>
      <c r="E75" s="44"/>
      <c r="F75" s="47"/>
      <c r="G75" s="47"/>
    </row>
    <row r="76" spans="1:7" ht="51">
      <c r="A76" s="44">
        <v>3</v>
      </c>
      <c r="B76" s="45" t="s">
        <v>73</v>
      </c>
      <c r="C76" s="46"/>
      <c r="D76" s="44" t="s">
        <v>13</v>
      </c>
      <c r="E76" s="44">
        <v>3200</v>
      </c>
      <c r="F76" s="47">
        <v>0</v>
      </c>
      <c r="G76" s="47">
        <f>E76*F76</f>
        <v>0</v>
      </c>
    </row>
    <row r="77" spans="1:7" ht="12.75">
      <c r="A77" s="44"/>
      <c r="B77" s="45"/>
      <c r="C77" s="79"/>
      <c r="D77" s="79"/>
      <c r="E77" s="44"/>
      <c r="F77" s="47"/>
      <c r="G77" s="47"/>
    </row>
    <row r="78" spans="1:7" ht="38.25">
      <c r="A78" s="44">
        <v>4</v>
      </c>
      <c r="B78" s="45" t="s">
        <v>50</v>
      </c>
      <c r="C78" s="79"/>
      <c r="D78" s="79" t="s">
        <v>13</v>
      </c>
      <c r="E78" s="44">
        <v>480</v>
      </c>
      <c r="F78" s="47">
        <v>0</v>
      </c>
      <c r="G78" s="47">
        <f>E78*F78</f>
        <v>0</v>
      </c>
    </row>
    <row r="79" spans="1:7" ht="12.75">
      <c r="A79" s="44"/>
      <c r="B79" s="45"/>
      <c r="C79" s="79"/>
      <c r="D79" s="79"/>
      <c r="E79" s="44"/>
      <c r="F79" s="47"/>
      <c r="G79" s="47"/>
    </row>
    <row r="80" spans="1:7" ht="12.75">
      <c r="A80" s="44">
        <v>5</v>
      </c>
      <c r="B80" s="45" t="s">
        <v>51</v>
      </c>
      <c r="C80" s="79"/>
      <c r="D80" s="79" t="s">
        <v>13</v>
      </c>
      <c r="E80" s="44">
        <v>40</v>
      </c>
      <c r="F80" s="47">
        <v>0</v>
      </c>
      <c r="G80" s="47">
        <f>E80*F80</f>
        <v>0</v>
      </c>
    </row>
    <row r="81" spans="1:7" ht="12.75">
      <c r="A81" s="44"/>
      <c r="B81" s="45"/>
      <c r="C81" s="79"/>
      <c r="D81" s="79"/>
      <c r="E81" s="44"/>
      <c r="F81" s="47"/>
      <c r="G81" s="47"/>
    </row>
    <row r="82" spans="1:7" ht="25.5">
      <c r="A82" s="44">
        <v>6</v>
      </c>
      <c r="B82" s="45" t="s">
        <v>67</v>
      </c>
      <c r="C82" s="79"/>
      <c r="D82" s="79" t="s">
        <v>9</v>
      </c>
      <c r="E82" s="44">
        <v>5000</v>
      </c>
      <c r="F82" s="47">
        <v>0</v>
      </c>
      <c r="G82" s="47">
        <f>E82*F82</f>
        <v>0</v>
      </c>
    </row>
    <row r="83" spans="1:7" ht="12.75">
      <c r="A83" s="44"/>
      <c r="B83" s="45"/>
      <c r="C83" s="79"/>
      <c r="D83" s="79"/>
      <c r="E83" s="44"/>
      <c r="F83" s="47"/>
      <c r="G83" s="47"/>
    </row>
    <row r="84" spans="1:7" ht="51">
      <c r="A84" s="44">
        <v>7</v>
      </c>
      <c r="B84" s="45" t="s">
        <v>74</v>
      </c>
      <c r="C84" s="79"/>
      <c r="D84" s="79" t="s">
        <v>13</v>
      </c>
      <c r="E84" s="44">
        <v>70</v>
      </c>
      <c r="F84" s="47">
        <v>0</v>
      </c>
      <c r="G84" s="47">
        <f>E84*F84</f>
        <v>0</v>
      </c>
    </row>
    <row r="85" spans="1:7" ht="12.75">
      <c r="A85" s="54"/>
      <c r="B85" s="49"/>
      <c r="C85" s="50"/>
      <c r="D85" s="50"/>
      <c r="E85" s="54"/>
      <c r="F85" s="57"/>
      <c r="G85" s="57"/>
    </row>
    <row r="86" spans="1:7" ht="12.75">
      <c r="A86" s="58"/>
      <c r="B86" s="59"/>
      <c r="C86" s="58"/>
      <c r="D86" s="58"/>
      <c r="E86" s="58"/>
      <c r="F86" s="60"/>
      <c r="G86" s="60"/>
    </row>
    <row r="87" spans="1:7" ht="12.75">
      <c r="A87" s="58"/>
      <c r="B87" s="62" t="s">
        <v>18</v>
      </c>
      <c r="C87" s="61"/>
      <c r="D87" s="61"/>
      <c r="E87" s="61"/>
      <c r="F87" s="63"/>
      <c r="G87" s="63">
        <f>SUM(G69:G86)</f>
        <v>0</v>
      </c>
    </row>
    <row r="88" spans="1:7" ht="12.75">
      <c r="A88" s="58"/>
      <c r="B88" s="62"/>
      <c r="C88" s="61"/>
      <c r="D88" s="61"/>
      <c r="E88" s="61"/>
      <c r="F88" s="63"/>
      <c r="G88" s="63"/>
    </row>
    <row r="89" spans="1:7" ht="12.75">
      <c r="A89" s="58"/>
      <c r="B89" s="59"/>
      <c r="C89" s="58"/>
      <c r="D89" s="58"/>
      <c r="E89" s="58"/>
      <c r="F89" s="60"/>
      <c r="G89" s="60"/>
    </row>
    <row r="90" spans="1:7" ht="25.5">
      <c r="A90" s="85" t="s">
        <v>16</v>
      </c>
      <c r="B90" s="86" t="s">
        <v>61</v>
      </c>
      <c r="C90" s="87"/>
      <c r="D90" s="85"/>
      <c r="E90" s="85"/>
      <c r="F90" s="88"/>
      <c r="G90" s="88"/>
    </row>
    <row r="91" spans="1:7" ht="12.75">
      <c r="A91" s="44"/>
      <c r="B91" s="45"/>
      <c r="C91" s="46"/>
      <c r="D91" s="44"/>
      <c r="E91" s="44"/>
      <c r="F91" s="47"/>
      <c r="G91" s="47"/>
    </row>
    <row r="92" spans="1:7" ht="38.25">
      <c r="A92" s="44">
        <v>1</v>
      </c>
      <c r="B92" s="45" t="s">
        <v>53</v>
      </c>
      <c r="C92" s="46"/>
      <c r="D92" s="44" t="s">
        <v>8</v>
      </c>
      <c r="E92" s="44">
        <v>90</v>
      </c>
      <c r="F92" s="47">
        <v>0</v>
      </c>
      <c r="G92" s="47">
        <f>E92*F92</f>
        <v>0</v>
      </c>
    </row>
    <row r="93" spans="1:7" ht="12.75">
      <c r="A93" s="44"/>
      <c r="B93" s="45"/>
      <c r="C93" s="46"/>
      <c r="D93" s="44"/>
      <c r="E93" s="44"/>
      <c r="F93" s="47"/>
      <c r="G93" s="47"/>
    </row>
    <row r="94" spans="1:7" ht="38.25">
      <c r="A94" s="44">
        <v>2</v>
      </c>
      <c r="B94" s="45" t="s">
        <v>46</v>
      </c>
      <c r="C94" s="46"/>
      <c r="D94" s="44" t="s">
        <v>13</v>
      </c>
      <c r="E94" s="44">
        <v>1000</v>
      </c>
      <c r="F94" s="47">
        <v>0</v>
      </c>
      <c r="G94" s="47">
        <f>E94*F94</f>
        <v>0</v>
      </c>
    </row>
    <row r="95" spans="1:7" ht="12.75">
      <c r="A95" s="44"/>
      <c r="B95" s="45"/>
      <c r="C95" s="46"/>
      <c r="D95" s="44"/>
      <c r="E95" s="44"/>
      <c r="F95" s="47"/>
      <c r="G95" s="47"/>
    </row>
    <row r="96" spans="1:7" ht="38.25">
      <c r="A96" s="44">
        <v>3</v>
      </c>
      <c r="B96" s="45" t="s">
        <v>70</v>
      </c>
      <c r="C96" s="46"/>
      <c r="D96" s="44" t="s">
        <v>13</v>
      </c>
      <c r="E96" s="44">
        <v>1200</v>
      </c>
      <c r="F96" s="47">
        <v>0</v>
      </c>
      <c r="G96" s="47">
        <f>E96*F96</f>
        <v>0</v>
      </c>
    </row>
    <row r="97" spans="1:7" ht="12.75">
      <c r="A97" s="44"/>
      <c r="B97" s="45"/>
      <c r="C97" s="46"/>
      <c r="D97" s="44"/>
      <c r="E97" s="44"/>
      <c r="F97" s="47"/>
      <c r="G97" s="47"/>
    </row>
    <row r="98" spans="1:7" ht="51">
      <c r="A98" s="44">
        <v>4</v>
      </c>
      <c r="B98" s="45" t="s">
        <v>47</v>
      </c>
      <c r="C98" s="46"/>
      <c r="D98" s="44" t="s">
        <v>13</v>
      </c>
      <c r="E98" s="44">
        <v>100</v>
      </c>
      <c r="F98" s="47">
        <v>0</v>
      </c>
      <c r="G98" s="47">
        <f>E98*F98</f>
        <v>0</v>
      </c>
    </row>
    <row r="99" spans="1:7" ht="12.75">
      <c r="A99" s="44"/>
      <c r="B99" s="45"/>
      <c r="C99" s="46"/>
      <c r="D99" s="44"/>
      <c r="E99" s="44"/>
      <c r="F99" s="47"/>
      <c r="G99" s="47"/>
    </row>
    <row r="100" spans="1:7" ht="38.25">
      <c r="A100" s="44">
        <v>5</v>
      </c>
      <c r="B100" s="45" t="s">
        <v>27</v>
      </c>
      <c r="C100" s="46"/>
      <c r="D100" s="44" t="s">
        <v>7</v>
      </c>
      <c r="E100" s="44">
        <v>10</v>
      </c>
      <c r="F100" s="47">
        <v>0</v>
      </c>
      <c r="G100" s="47">
        <f>E100*F100</f>
        <v>0</v>
      </c>
    </row>
    <row r="101" spans="1:7" ht="12.75">
      <c r="A101" s="44"/>
      <c r="B101" s="45"/>
      <c r="C101" s="46"/>
      <c r="D101" s="44"/>
      <c r="E101" s="44"/>
      <c r="F101" s="47"/>
      <c r="G101" s="47"/>
    </row>
    <row r="102" spans="1:7" ht="12.75">
      <c r="A102" s="44">
        <v>6</v>
      </c>
      <c r="B102" s="45" t="s">
        <v>64</v>
      </c>
      <c r="C102" s="46"/>
      <c r="D102" s="44" t="s">
        <v>7</v>
      </c>
      <c r="E102" s="44">
        <v>60</v>
      </c>
      <c r="F102" s="47">
        <v>0</v>
      </c>
      <c r="G102" s="47">
        <f>E102*F102</f>
        <v>0</v>
      </c>
    </row>
    <row r="103" spans="1:7" ht="12.75">
      <c r="A103" s="44"/>
      <c r="B103" s="45"/>
      <c r="C103" s="46"/>
      <c r="D103" s="44"/>
      <c r="E103" s="44"/>
      <c r="F103" s="47"/>
      <c r="G103" s="47"/>
    </row>
    <row r="104" spans="1:7" ht="12.75">
      <c r="A104" s="44">
        <v>7</v>
      </c>
      <c r="B104" s="45" t="s">
        <v>63</v>
      </c>
      <c r="C104" s="46"/>
      <c r="D104" s="44" t="s">
        <v>7</v>
      </c>
      <c r="E104" s="44">
        <v>12</v>
      </c>
      <c r="F104" s="47">
        <v>0</v>
      </c>
      <c r="G104" s="47">
        <f>E104*F104</f>
        <v>0</v>
      </c>
    </row>
    <row r="105" spans="1:7" ht="12.75">
      <c r="A105" s="44"/>
      <c r="B105" s="45"/>
      <c r="C105" s="46"/>
      <c r="D105" s="44"/>
      <c r="E105" s="44"/>
      <c r="F105" s="47"/>
      <c r="G105" s="47"/>
    </row>
    <row r="106" spans="1:7" ht="38.25">
      <c r="A106" s="44">
        <v>8</v>
      </c>
      <c r="B106" s="45" t="s">
        <v>52</v>
      </c>
      <c r="C106" s="46"/>
      <c r="D106" s="44" t="s">
        <v>13</v>
      </c>
      <c r="E106" s="44">
        <v>220</v>
      </c>
      <c r="F106" s="47">
        <v>0</v>
      </c>
      <c r="G106" s="47">
        <f>E106*F106</f>
        <v>0</v>
      </c>
    </row>
    <row r="107" spans="1:7" ht="12.75">
      <c r="A107" s="44"/>
      <c r="B107" s="45" t="s">
        <v>54</v>
      </c>
      <c r="C107" s="46">
        <v>180</v>
      </c>
      <c r="D107" s="44"/>
      <c r="E107" s="44"/>
      <c r="F107" s="47"/>
      <c r="G107" s="47"/>
    </row>
    <row r="108" spans="1:7" ht="12.75">
      <c r="A108" s="44"/>
      <c r="B108" s="45" t="s">
        <v>55</v>
      </c>
      <c r="C108" s="50">
        <v>40</v>
      </c>
      <c r="D108" s="44"/>
      <c r="E108" s="44"/>
      <c r="F108" s="47"/>
      <c r="G108" s="47"/>
    </row>
    <row r="109" spans="1:7" ht="12.75">
      <c r="A109" s="44"/>
      <c r="B109" s="45"/>
      <c r="C109" s="46">
        <v>220</v>
      </c>
      <c r="D109" s="44"/>
      <c r="E109" s="44"/>
      <c r="F109" s="47"/>
      <c r="G109" s="47"/>
    </row>
    <row r="110" spans="1:7" ht="25.5">
      <c r="A110" s="44">
        <v>9</v>
      </c>
      <c r="B110" s="45" t="s">
        <v>66</v>
      </c>
      <c r="C110" s="46"/>
      <c r="D110" s="44" t="s">
        <v>9</v>
      </c>
      <c r="E110" s="44">
        <v>5000</v>
      </c>
      <c r="F110" s="47">
        <v>0</v>
      </c>
      <c r="G110" s="47">
        <f>E110*F110</f>
        <v>0</v>
      </c>
    </row>
    <row r="111" spans="1:7" ht="12.75">
      <c r="A111" s="44"/>
      <c r="B111" s="45"/>
      <c r="C111" s="46"/>
      <c r="D111" s="44"/>
      <c r="E111" s="44"/>
      <c r="F111" s="47"/>
      <c r="G111" s="47"/>
    </row>
    <row r="112" spans="1:7" ht="12.75">
      <c r="A112" s="44"/>
      <c r="B112" s="45"/>
      <c r="C112" s="46"/>
      <c r="D112" s="44"/>
      <c r="E112" s="44"/>
      <c r="F112" s="47"/>
      <c r="G112" s="47"/>
    </row>
    <row r="113" spans="1:7" ht="12.75">
      <c r="A113" s="54"/>
      <c r="B113" s="55"/>
      <c r="C113" s="56"/>
      <c r="D113" s="54"/>
      <c r="E113" s="54"/>
      <c r="F113" s="57"/>
      <c r="G113" s="57"/>
    </row>
    <row r="114" spans="1:7" ht="12.75">
      <c r="A114" s="58"/>
      <c r="B114" s="59"/>
      <c r="C114" s="58"/>
      <c r="D114" s="58"/>
      <c r="E114" s="58"/>
      <c r="F114" s="60"/>
      <c r="G114" s="60"/>
    </row>
    <row r="115" spans="1:7" ht="12.75">
      <c r="A115" s="58"/>
      <c r="B115" s="62" t="s">
        <v>28</v>
      </c>
      <c r="C115" s="61"/>
      <c r="D115" s="61"/>
      <c r="E115" s="61"/>
      <c r="F115" s="63"/>
      <c r="G115" s="63">
        <f>SUM(G94:G112)</f>
        <v>0</v>
      </c>
    </row>
    <row r="116" spans="1:7" ht="12.75">
      <c r="A116" s="6"/>
      <c r="B116" s="13"/>
      <c r="C116" s="10"/>
      <c r="D116" s="6"/>
      <c r="E116" s="6"/>
      <c r="F116" s="33"/>
      <c r="G116" s="33"/>
    </row>
    <row r="117" spans="1:7" ht="12.75">
      <c r="A117" s="6"/>
      <c r="B117" s="13"/>
      <c r="C117" s="10"/>
      <c r="D117" s="6"/>
      <c r="E117" s="6"/>
      <c r="F117" s="33"/>
      <c r="G117" s="33"/>
    </row>
    <row r="118" spans="1:7" ht="25.5">
      <c r="A118" s="89" t="s">
        <v>31</v>
      </c>
      <c r="B118" s="90" t="s">
        <v>56</v>
      </c>
      <c r="C118" s="91"/>
      <c r="D118" s="89"/>
      <c r="E118" s="89"/>
      <c r="F118" s="92"/>
      <c r="G118" s="92"/>
    </row>
    <row r="119" spans="1:7" ht="12.75">
      <c r="A119" s="12"/>
      <c r="B119" s="7"/>
      <c r="C119" s="2"/>
      <c r="D119" s="12"/>
      <c r="E119" s="12"/>
      <c r="F119" s="31"/>
      <c r="G119" s="31"/>
    </row>
    <row r="120" spans="1:7" ht="51">
      <c r="A120" s="12">
        <v>1</v>
      </c>
      <c r="B120" s="7" t="s">
        <v>65</v>
      </c>
      <c r="C120" s="2"/>
      <c r="D120" s="12"/>
      <c r="E120" s="12"/>
      <c r="F120" s="31"/>
      <c r="G120" s="31"/>
    </row>
    <row r="121" spans="1:7" ht="12.75">
      <c r="A121" s="12"/>
      <c r="B121" s="7" t="s">
        <v>57</v>
      </c>
      <c r="C121" s="2"/>
      <c r="D121" s="12" t="s">
        <v>8</v>
      </c>
      <c r="E121" s="12">
        <v>1</v>
      </c>
      <c r="F121" s="31">
        <v>0</v>
      </c>
      <c r="G121" s="31">
        <f>F121*E121</f>
        <v>0</v>
      </c>
    </row>
    <row r="122" spans="1:7" ht="12.75">
      <c r="A122" s="12"/>
      <c r="B122" s="7" t="s">
        <v>58</v>
      </c>
      <c r="C122" s="2"/>
      <c r="D122" s="12" t="s">
        <v>8</v>
      </c>
      <c r="E122" s="12">
        <v>18</v>
      </c>
      <c r="F122" s="31">
        <v>0</v>
      </c>
      <c r="G122" s="31">
        <f>F122*E122</f>
        <v>0</v>
      </c>
    </row>
    <row r="123" spans="1:7" ht="12.75">
      <c r="A123" s="12"/>
      <c r="B123" s="7" t="s">
        <v>59</v>
      </c>
      <c r="C123" s="2"/>
      <c r="D123" s="12" t="s">
        <v>8</v>
      </c>
      <c r="E123" s="12">
        <v>1</v>
      </c>
      <c r="F123" s="31">
        <v>0</v>
      </c>
      <c r="G123" s="31">
        <f>F123*E123</f>
        <v>0</v>
      </c>
    </row>
    <row r="124" spans="1:7" ht="12.75">
      <c r="A124" s="12"/>
      <c r="B124" s="7"/>
      <c r="C124" s="2"/>
      <c r="D124" s="12"/>
      <c r="E124" s="12"/>
      <c r="F124" s="31"/>
      <c r="G124" s="31"/>
    </row>
    <row r="125" spans="1:7" ht="25.5">
      <c r="A125" s="12">
        <v>2</v>
      </c>
      <c r="B125" s="7" t="s">
        <v>60</v>
      </c>
      <c r="C125" s="2"/>
      <c r="D125" s="12" t="s">
        <v>30</v>
      </c>
      <c r="E125" s="12">
        <v>400</v>
      </c>
      <c r="F125" s="31">
        <v>0</v>
      </c>
      <c r="G125" s="31">
        <f>F125*E125</f>
        <v>0</v>
      </c>
    </row>
    <row r="126" spans="1:7" ht="12.75">
      <c r="A126" s="12"/>
      <c r="B126" s="7"/>
      <c r="C126" s="2"/>
      <c r="D126" s="12"/>
      <c r="E126" s="12"/>
      <c r="F126" s="31"/>
      <c r="G126" s="31"/>
    </row>
    <row r="127" spans="1:7" ht="12.75">
      <c r="A127" s="14"/>
      <c r="B127" s="15"/>
      <c r="C127" s="16"/>
      <c r="D127" s="16"/>
      <c r="E127" s="14"/>
      <c r="F127" s="32"/>
      <c r="G127" s="32"/>
    </row>
    <row r="128" spans="1:7" ht="12.75">
      <c r="A128" s="6"/>
      <c r="B128" s="8"/>
      <c r="C128" s="6"/>
      <c r="D128" s="6"/>
      <c r="E128" s="6"/>
      <c r="F128" s="33"/>
      <c r="G128" s="33"/>
    </row>
    <row r="129" spans="1:7" ht="12.75">
      <c r="A129" s="6"/>
      <c r="B129" s="30" t="s">
        <v>62</v>
      </c>
      <c r="C129" s="29"/>
      <c r="D129" s="29"/>
      <c r="E129" s="29"/>
      <c r="F129" s="34"/>
      <c r="G129" s="34">
        <f>SUM(G118:G126)</f>
        <v>0</v>
      </c>
    </row>
    <row r="130" spans="1:7" ht="12.75">
      <c r="A130" s="6"/>
      <c r="B130" s="13"/>
      <c r="C130" s="10"/>
      <c r="D130" s="6"/>
      <c r="E130" s="6"/>
      <c r="F130" s="33"/>
      <c r="G130" s="33"/>
    </row>
    <row r="131" spans="1:7" ht="12.75">
      <c r="A131" s="6"/>
      <c r="B131" s="13"/>
      <c r="C131" s="10"/>
      <c r="D131" s="6"/>
      <c r="E131" s="6"/>
      <c r="F131" s="33"/>
      <c r="G131" s="33"/>
    </row>
    <row r="132" spans="1:7" ht="12.75">
      <c r="A132" s="6"/>
      <c r="B132" s="13" t="s">
        <v>68</v>
      </c>
      <c r="C132" s="10"/>
      <c r="D132" s="6"/>
      <c r="E132" s="6"/>
      <c r="F132" s="33"/>
      <c r="G132" s="33"/>
    </row>
    <row r="133" spans="1:7" ht="12.75">
      <c r="A133" s="6"/>
      <c r="B133" s="13" t="s">
        <v>69</v>
      </c>
      <c r="C133" s="10"/>
      <c r="D133" s="6"/>
      <c r="E133" s="6"/>
      <c r="F133" s="33"/>
      <c r="G133" s="33"/>
    </row>
    <row r="134" spans="1:7" ht="12.75">
      <c r="A134" s="6"/>
      <c r="B134" s="13"/>
      <c r="C134" s="10"/>
      <c r="D134" s="6"/>
      <c r="E134" s="6"/>
      <c r="F134" s="33"/>
      <c r="G134" s="33"/>
    </row>
    <row r="135" spans="1:7" ht="12.75">
      <c r="A135" s="6"/>
      <c r="B135" s="13"/>
      <c r="C135" s="10"/>
      <c r="D135" s="6"/>
      <c r="E135" s="6"/>
      <c r="F135" s="33"/>
      <c r="G135" s="33"/>
    </row>
    <row r="136" spans="1:7" ht="15">
      <c r="A136" s="6"/>
      <c r="B136" s="27"/>
      <c r="C136" s="6"/>
      <c r="D136" s="6"/>
      <c r="E136" s="6"/>
      <c r="F136" s="33"/>
      <c r="G136" s="38"/>
    </row>
    <row r="137" spans="1:7" ht="12.75">
      <c r="A137" s="4"/>
      <c r="B137" s="26"/>
      <c r="C137" s="2"/>
      <c r="D137" s="2"/>
      <c r="E137" s="2"/>
      <c r="F137" s="9"/>
      <c r="G137" s="37"/>
    </row>
    <row r="138" ht="12.75">
      <c r="F138" s="35"/>
    </row>
  </sheetData>
  <printOptions/>
  <pageMargins left="1.141732283464567" right="0.5511811023622047" top="0.984251968503937" bottom="0.984251968503937" header="0.5118110236220472" footer="0.5118110236220472"/>
  <pageSetup horizontalDpi="300" verticalDpi="300" orientation="portrait" paperSize="9" r:id="rId1"/>
  <headerFooter alignWithMargins="0">
    <oddHeader>&amp;L&amp;8 XXC-FR/10
&amp;R&amp;8Interventna dela za stabilizacijo plazu Stogovci
</oddHeader>
    <oddFooter>&amp;L            &amp;F&amp;R&amp;P</oddFooter>
  </headerFooter>
  <rowBreaks count="2" manualBreakCount="2">
    <brk id="65" max="255" man="1"/>
    <brk id="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VGI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Rok Fazarinc</dc:creator>
  <cp:keywords/>
  <dc:description/>
  <cp:lastModifiedBy>katarinaa</cp:lastModifiedBy>
  <cp:lastPrinted>2008-08-12T10:03:42Z</cp:lastPrinted>
  <dcterms:created xsi:type="dcterms:W3CDTF">1999-04-06T16:54:20Z</dcterms:created>
  <dcterms:modified xsi:type="dcterms:W3CDTF">2011-05-23T08:48:04Z</dcterms:modified>
  <cp:category/>
  <cp:version/>
  <cp:contentType/>
  <cp:contentStatus/>
</cp:coreProperties>
</file>