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65521" windowWidth="14625" windowHeight="14670" tabRatio="841" activeTab="0"/>
  </bookViews>
  <sheets>
    <sheet name="Rekapitulacija" sheetId="1" r:id="rId1"/>
    <sheet name="Gradbena_dela" sheetId="2" r:id="rId2"/>
    <sheet name="Elektromontažna_dela" sheetId="3" r:id="rId3"/>
    <sheet name="Monitoring" sheetId="4" r:id="rId4"/>
    <sheet name="Ostalo" sheetId="5" r:id="rId5"/>
  </sheets>
  <externalReferences>
    <externalReference r:id="rId8"/>
  </externalReferences>
  <definedNames>
    <definedName name="indeks" localSheetId="3">#REF!</definedName>
    <definedName name="indeks" localSheetId="4">#REF!</definedName>
    <definedName name="indeks">#REF!</definedName>
    <definedName name="_xlnm.Print_Titles" localSheetId="2">'Elektromontažna_dela'!$5:$6</definedName>
    <definedName name="_xlnm.Print_Titles" localSheetId="1">'Gradbena_dela'!$5:$7</definedName>
    <definedName name="_xlnm.Print_Titles" localSheetId="3">'Monitoring'!$5:$6</definedName>
    <definedName name="_xlnm.Print_Titles" localSheetId="4">'Ostalo'!$2:$3</definedName>
    <definedName name="_xlnm.Print_Titles" localSheetId="0">'Rekapitulacija'!$3:$4</definedName>
    <definedName name="vv">'[1]Rekapitulacija'!$D$40</definedName>
  </definedNames>
  <calcPr fullCalcOnLoad="1"/>
</workbook>
</file>

<file path=xl/sharedStrings.xml><?xml version="1.0" encoding="utf-8"?>
<sst xmlns="http://schemas.openxmlformats.org/spreadsheetml/2006/main" count="249" uniqueCount="139">
  <si>
    <t>Dobava rdečega PVC opozorilnega traku z napisom "POZOR ELEKTRIKA"</t>
  </si>
  <si>
    <t>REKAPITULACIJA</t>
  </si>
  <si>
    <t>SKUPAJ brez DDV:</t>
  </si>
  <si>
    <t>DDV 20%</t>
  </si>
  <si>
    <t>SKUPAJ z DDV:</t>
  </si>
  <si>
    <t>Enota</t>
  </si>
  <si>
    <t>Količina</t>
  </si>
  <si>
    <t>Cena/enoto</t>
  </si>
  <si>
    <t>Vrednost</t>
  </si>
  <si>
    <t>kos</t>
  </si>
  <si>
    <t>Št.</t>
  </si>
  <si>
    <t>Opis</t>
  </si>
  <si>
    <t>m</t>
  </si>
  <si>
    <t>Drobni material</t>
  </si>
  <si>
    <t>%</t>
  </si>
  <si>
    <t>Nepredvidena dela z vpisom v gradbeni dnevnik</t>
  </si>
  <si>
    <t>kpl</t>
  </si>
  <si>
    <t>Dobava pocinkanega valjanca FeZn 25x4mm, vključno s križnimi sponkami INOX izvedbe, priključitvami na ozemljilne sisteme, protikorozijsko zaščito z bitumensko maso, ….</t>
  </si>
  <si>
    <t>m3</t>
  </si>
  <si>
    <t>€</t>
  </si>
  <si>
    <t>Dobava, prevoz, montaža, preizkus, vgradnja, zidarska pomoč,</t>
  </si>
  <si>
    <t>Skupaj elektromontažni del:</t>
  </si>
  <si>
    <t>Pripravljalna in zaključna dela</t>
  </si>
  <si>
    <t>ožičenje, z veznim in pritrdilnim materialom ter meritve</t>
  </si>
  <si>
    <r>
      <t xml:space="preserve">Rdeča Stigmaflex cev fi110 </t>
    </r>
    <r>
      <rPr>
        <sz val="10"/>
        <rFont val="Arial"/>
        <family val="2"/>
      </rPr>
      <t>mm skupaj z original čepi, vodotesnimi spoji, distančniki, koleni, …</t>
    </r>
  </si>
  <si>
    <t>Skupaj gradbena dela NN:</t>
  </si>
  <si>
    <t>-zasutje s peskom granulacije 3-7mm, polaganje pocinkanega valjanca FeZn 25x4mm</t>
  </si>
  <si>
    <t>gar</t>
  </si>
  <si>
    <t>Kabelska spojka, kit, samoskrčna za 20 kV kable (kot npr. SXSU -5131.., Raychem)</t>
  </si>
  <si>
    <t xml:space="preserve">Nepredvidena dela </t>
  </si>
  <si>
    <t>Dobava in montaža odvodnikov prenapetosti HDA 21 R na posebej izdelano konzolo</t>
  </si>
  <si>
    <t>Ozemljitev konzol in opreme na drogu</t>
  </si>
  <si>
    <t>Napenjanje vrvi daljnovoda - polje 70 m</t>
  </si>
  <si>
    <t>Obešanka za zaklepanje pogona ločilnika</t>
  </si>
  <si>
    <t>Dobava  in armiranje izolatorskih verig EZ z 3x2x U120BS izolatorji in ustrezno obesno opremo</t>
  </si>
  <si>
    <t>Izdelava kabelskih jaškov 1,5 x 1,5 m, globine 1,0 m z dvojnim LTŽ pokrovom ustrezne nosilnosti z demontažno prečko in napisom ELEKTRIKA</t>
  </si>
  <si>
    <t>Izdelava kabelskih jaškov 1,5 x 1,0 m, globine 1,0 m z dvojnim LTŽ pokrovom za ustrezne nosilnosti z demontažno prečko in napisom ELEKTRIKA</t>
  </si>
  <si>
    <t>Zakoličba trase kabelske kanalizacije</t>
  </si>
  <si>
    <t>Zakoličba lokacije jaškov</t>
  </si>
  <si>
    <t>Izdelava osnov in vnos trase kbv v kataster komunalnih naprav</t>
  </si>
  <si>
    <t>Stroški zavarovanja gradbišča</t>
  </si>
  <si>
    <t>-ocena</t>
  </si>
  <si>
    <t>ur</t>
  </si>
  <si>
    <t>Izdelava PID in NOV tehnične dokumentacije</t>
  </si>
  <si>
    <t>Zakoličba obstoječih komunalnih naprav  ( vodovod)</t>
  </si>
  <si>
    <t>Izdaja vseh atestov in izjav, katere so potrebne na tehničnem pregledu</t>
  </si>
  <si>
    <t>Izdelava geodetskega posnetka KbV</t>
  </si>
  <si>
    <t>Ostalo</t>
  </si>
  <si>
    <t>Dobava in montaža nerjavečega korita - zaščita kablov višine 2,5m</t>
  </si>
  <si>
    <t>Skupaj:</t>
  </si>
  <si>
    <t>Strojni izkop jame dimenzij 2,5 x 2,5 x 1,8 m za izdelavo jaška v terenu III. do IV. ktg., odvoz odvečnega materiala na deponijo (11,25 m3 x 1) do 7 km s predajo evidenčnih listov pooblaščenega upraljavca deponije</t>
  </si>
  <si>
    <t>Izdelava kabelskih jaškov 1,2 x 1,2 m, globine 1,2 m z dvojnim LTŽ pokrovom ustrezne nosilnosti z demontažno prečko in napisom ELEKTRIKA</t>
  </si>
  <si>
    <t>Pocinkana konzola z skobami za pritrditev kabla namenjena preprečevanju zdrsa kablov nameščena v jašek</t>
  </si>
  <si>
    <r>
      <t>Kabel NA2XS(F)2Y x 70/16 mm</t>
    </r>
    <r>
      <rPr>
        <vertAlign val="superscript"/>
        <sz val="10"/>
        <rFont val="Arial CE"/>
        <family val="2"/>
      </rPr>
      <t xml:space="preserve">2 </t>
    </r>
    <r>
      <rPr>
        <sz val="10"/>
        <rFont val="Arial CE"/>
        <family val="2"/>
      </rPr>
      <t xml:space="preserve">uvlečen v kabelsko kanalizacijo </t>
    </r>
  </si>
  <si>
    <t>PRIPRAVLJALNA DELA</t>
  </si>
  <si>
    <t>Lociranje in zakoličba sondažnih razkopov in vrtin</t>
  </si>
  <si>
    <t>Inženirsko geološko kartiranje</t>
  </si>
  <si>
    <t>Geodetski posnetek vrtin</t>
  </si>
  <si>
    <t>Transport vrtalne garniture</t>
  </si>
  <si>
    <t>kom</t>
  </si>
  <si>
    <t>TERENSKE RAZISKAVE - PLAZOVITA IN LABILNA OBMOČJA</t>
  </si>
  <si>
    <t>Sondažno vrtanje (2 vrtini, skupaj 20 m)</t>
  </si>
  <si>
    <t>- v grušču, produ</t>
  </si>
  <si>
    <t>- v podlagi</t>
  </si>
  <si>
    <t>- v glini, melju</t>
  </si>
  <si>
    <t>- penetracije  SPT</t>
  </si>
  <si>
    <t>- cevitve vrtin</t>
  </si>
  <si>
    <t>- zaboji za vzorce</t>
  </si>
  <si>
    <t>Vgradnja inklinometrov</t>
  </si>
  <si>
    <t>- vgradja cevi</t>
  </si>
  <si>
    <t>- material - inklinometerske cevi in juvidur cevi</t>
  </si>
  <si>
    <t>- kapa s ključavnico</t>
  </si>
  <si>
    <t>Meritve inklinacij (2 vrtini,  20m)</t>
  </si>
  <si>
    <t xml:space="preserve"> - meritve, ničelni odčitek + 2 meritvi</t>
  </si>
  <si>
    <t xml:space="preserve">Spremljava izvedbe vrtin, razkopov,  popis in fotodokumentacija </t>
  </si>
  <si>
    <t>Odvzem vzorcev</t>
  </si>
  <si>
    <t xml:space="preserve"> - intaktnih</t>
  </si>
  <si>
    <t xml:space="preserve"> - porušenih</t>
  </si>
  <si>
    <t>LABORATORIJSKE RAZISKAVE</t>
  </si>
  <si>
    <t>Laboratorijske preiskave</t>
  </si>
  <si>
    <t>- klasifikacijske preiskave</t>
  </si>
  <si>
    <t>- prostorninska teža</t>
  </si>
  <si>
    <t>- konsistenčne meje</t>
  </si>
  <si>
    <t>- direktne strižne preiskave</t>
  </si>
  <si>
    <t>test</t>
  </si>
  <si>
    <t>KABINETNA OBDELAVA</t>
  </si>
  <si>
    <t>Izdelava geotehničnih profilov vrtin in sondažnih razkopov (26 vrtin in 10 razkopov)</t>
  </si>
  <si>
    <t>Izdelava geološke karte in profilov (17 območij v merilu 1: 500; 2 profila na območje)</t>
  </si>
  <si>
    <t>Vrednotenje rezultatov meritev inklinometrov in piezometra (25 inklinometrov x 2 meritvi)</t>
  </si>
  <si>
    <t>Vrednotenje laboratorijskih raziskav in izdelava poročila</t>
  </si>
  <si>
    <t>Stabilnostna obdelava karakterističnih profilov (17 profilov)</t>
  </si>
  <si>
    <t>Izdelava geotehničnega poročila</t>
  </si>
  <si>
    <t>a</t>
  </si>
  <si>
    <t>b</t>
  </si>
  <si>
    <t>c</t>
  </si>
  <si>
    <t>d</t>
  </si>
  <si>
    <t>OSTALI STROŠKI</t>
  </si>
  <si>
    <t>Prevozi oseb in vzorcev vrtin</t>
  </si>
  <si>
    <t>km</t>
  </si>
  <si>
    <t>Skupaj monitoring:</t>
  </si>
  <si>
    <r>
      <t xml:space="preserve">Izvedba sondažnih razkopov
</t>
    </r>
    <r>
      <rPr>
        <b/>
        <sz val="11"/>
        <rFont val="Calibri"/>
        <family val="2"/>
      </rPr>
      <t>(3 razkopov)</t>
    </r>
  </si>
  <si>
    <t>Monitoring terena</t>
  </si>
  <si>
    <t>4.1.1 GRADBENA DELA ZA VN</t>
  </si>
  <si>
    <t>4.1.2 ELEKTROMONTAŽNA DELA VN</t>
  </si>
  <si>
    <t>4.1.3 MONITORING TERENA</t>
  </si>
  <si>
    <t>4.1.4 OSTALO</t>
  </si>
  <si>
    <t>Dobava in montaža objemke s plastičnimi skobami za pritrditev kablov na betonski drog</t>
  </si>
  <si>
    <t>Strojni in deloma ročni izkop kabelskega kanala  v terenu  III ktg. dim.(šxv) 0,45x1,35 m</t>
  </si>
  <si>
    <t>-izdelava podlage iz mivke v debelini 10cm, polaganje stigmaflex cevi premera 3x fi110mm (vključno z distančniki, čepi, tesnili, koleni, ...)</t>
  </si>
  <si>
    <t>4.1.1</t>
  </si>
  <si>
    <t>4.1.2</t>
  </si>
  <si>
    <t>4.1.3</t>
  </si>
  <si>
    <t>4.1.4</t>
  </si>
  <si>
    <t>4.1 PROJEKTANTSKA OCENA - POPIS (1. faza)</t>
  </si>
  <si>
    <t>Gradbena dela za VN</t>
  </si>
  <si>
    <t>Elektromontažna dela VN</t>
  </si>
  <si>
    <t>1</t>
  </si>
  <si>
    <t>Sečnja lesne zarasti na gozdni poti ter odvoz</t>
  </si>
  <si>
    <t>OPOMBA: Gradbena dela naj se izvajajo z gradbeno mehanizacijo ustreznih velikosti prilagojeno razmeram na terenu</t>
  </si>
  <si>
    <t>Strojni izkop jame dimenzij 2,5 x 2,0 x 1,8 m za izdelavo jaška v terenu III. do IV. ktg., odvoz odvečnega materiala na deponijo (9 m3 x 10) do 7 km s predajo evidenčnih listov pooblaščenega upraljavca deponije</t>
  </si>
  <si>
    <t>Strojni izkop jame dimenzij 2,2 x 2,2 x 2,0 m za izdelavo jaška v terenu III. do IV. ktg., odvoz odvečnega materiala na deponijo (9,68 m3 x 11) do 7 km s predajo evidenčnih listov pooblaščenega upraljavca deponije</t>
  </si>
  <si>
    <t>Dobava  in namestitev SN ločilnika, tipa RAL V 24-500 OZ montiran vertikalno na Z12 s pogonom</t>
  </si>
  <si>
    <t>Kabelska glava Raychem, POLT-24D/1XO z kabelskimi čevlji 3xAlCu 150/12mm  (za priklop kabla na SN ločilnik in TP Skuk)</t>
  </si>
  <si>
    <t xml:space="preserve">Dobava  in namestitev SN  ločilnika  RAL RAL V 24-500 VV na TP Skuk s  pogonom </t>
  </si>
  <si>
    <t xml:space="preserve">Izdelava tokovne povezave DV, Kbv in SN ločilnika s tokovnimi loki </t>
  </si>
  <si>
    <t>Napisne tablice na SN kablih v vseh jaških in na obeh drogovih</t>
  </si>
  <si>
    <t>Meritve na SN kablovodu in izdaja merilnih listov</t>
  </si>
  <si>
    <t>Drog Z12 z konzolami in temeljenjem (temelj z izkopom po grafični prilogi z dvojnim LTŽ pokrovom ustrezne nosilnosti z demontažno prečko in napisom ELEKTRIKA ) ter njegova postavitev</t>
  </si>
  <si>
    <t xml:space="preserve">Izdelava in montaža  talnih pragov  izdelanih npr. iz dvoje vzporedno postavljenih železnižkih tirnic komplet z obetoniranjem le teh za prečni odvod vode </t>
  </si>
  <si>
    <t>Izdelava ozemljitve SN ločilnika</t>
  </si>
  <si>
    <t>Stroški arheološkega dokumentiranja ob gradnji</t>
  </si>
  <si>
    <t>-zasip z izkopanim materialom ter nabijanje po slojih 20cm, polaganje PVC opozorilnega traku, ter razgrinjanje ostalega materiala po obstoječi poti z utrditvijo</t>
  </si>
  <si>
    <t>Geotehnični nadzor</t>
  </si>
  <si>
    <t>m2</t>
  </si>
  <si>
    <t>Dodatek za prestavitev vodovoda Slokarji (ocena)- vgradnja nove alkaten cevi Dn 50, obsip s peskom, vgradnja v gradbeno jamo kablovoda</t>
  </si>
  <si>
    <t>Izdelava protierozijske zaščite vodotoka pri prehodu kabelske kanalizacije - zaščita struge v kamnu in betonu (v globini 0,5m)</t>
  </si>
  <si>
    <t>Izdelava protierozijske zaščite vodotoka Lokavšček pri prehodu kabelske kanalizacije - zaščita struge v kamnu in betonu, globine minimalno 0.5m</t>
  </si>
  <si>
    <t>Strojni izkop kabelskega kanala  v terenu VI ktg. dim.(šxv) 0,45x1,35 m</t>
  </si>
  <si>
    <t>Strojni  izkop kabelskega kanala  v terenu IV ktg. dim.(šxv) 0,45x1,35 m</t>
  </si>
</sst>
</file>

<file path=xl/styles.xml><?xml version="1.0" encoding="utf-8"?>
<styleSheet xmlns="http://schemas.openxmlformats.org/spreadsheetml/2006/main">
  <numFmts count="19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\ _S_I_T"/>
    <numFmt numFmtId="173" formatCode="#,##0.00\ [$€-1]"/>
    <numFmt numFmtId="174" formatCode="#,##0.0"/>
  </numFmts>
  <fonts count="43">
    <font>
      <sz val="10"/>
      <name val="Arial CE"/>
      <family val="0"/>
    </font>
    <font>
      <sz val="11"/>
      <color indexed="8"/>
      <name val="Calibri"/>
      <family val="2"/>
    </font>
    <font>
      <b/>
      <i/>
      <sz val="10"/>
      <name val="Arial"/>
      <family val="2"/>
    </font>
    <font>
      <sz val="10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sz val="11"/>
      <name val="Arial CE"/>
      <family val="0"/>
    </font>
    <font>
      <b/>
      <sz val="10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10"/>
      <color indexed="10"/>
      <name val="Arial CE"/>
      <family val="2"/>
    </font>
    <font>
      <b/>
      <sz val="10"/>
      <name val="Arial CE"/>
      <family val="2"/>
    </font>
    <font>
      <i/>
      <sz val="9"/>
      <name val="Arial"/>
      <family val="2"/>
    </font>
    <font>
      <b/>
      <sz val="12"/>
      <name val="Arial"/>
      <family val="2"/>
    </font>
    <font>
      <sz val="9"/>
      <name val="Arial CE"/>
      <family val="2"/>
    </font>
    <font>
      <b/>
      <sz val="9"/>
      <name val="Arial CE"/>
      <family val="2"/>
    </font>
    <font>
      <sz val="9"/>
      <name val="Arial"/>
      <family val="2"/>
    </font>
    <font>
      <sz val="11"/>
      <name val="Times New Roman CE"/>
      <family val="1"/>
    </font>
    <font>
      <b/>
      <sz val="11"/>
      <name val="Arial CE"/>
      <family val="2"/>
    </font>
    <font>
      <i/>
      <sz val="10"/>
      <name val="Times New Roman CE"/>
      <family val="1"/>
    </font>
    <font>
      <sz val="9"/>
      <color indexed="10"/>
      <name val="Arial CE"/>
      <family val="2"/>
    </font>
    <font>
      <sz val="9"/>
      <color indexed="10"/>
      <name val="Arial"/>
      <family val="2"/>
    </font>
    <font>
      <i/>
      <sz val="9"/>
      <color indexed="10"/>
      <name val="Arial"/>
      <family val="2"/>
    </font>
    <font>
      <vertAlign val="superscript"/>
      <sz val="10"/>
      <name val="Arial CE"/>
      <family val="2"/>
    </font>
    <font>
      <u val="single"/>
      <sz val="10"/>
      <color indexed="12"/>
      <name val="Arial CE"/>
      <family val="0"/>
    </font>
    <font>
      <b/>
      <sz val="11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medium"/>
      <bottom style="thin"/>
    </border>
    <border>
      <left/>
      <right/>
      <top/>
      <bottom style="medium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8" fillId="4" borderId="0" applyNumberFormat="0" applyBorder="0" applyAlignment="0" applyProtection="0"/>
    <xf numFmtId="0" fontId="24" fillId="0" borderId="0" applyNumberFormat="0" applyFill="0" applyBorder="0" applyAlignment="0" applyProtection="0"/>
    <xf numFmtId="0" fontId="29" fillId="16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17" borderId="0" applyNumberFormat="0" applyBorder="0" applyAlignment="0" applyProtection="0"/>
    <xf numFmtId="9" fontId="0" fillId="0" borderId="0" applyFont="0" applyFill="0" applyBorder="0" applyAlignment="0" applyProtection="0"/>
    <xf numFmtId="0" fontId="0" fillId="18" borderId="5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22" borderId="0" applyNumberFormat="0" applyBorder="0" applyAlignment="0" applyProtection="0"/>
    <xf numFmtId="0" fontId="37" fillId="0" borderId="6" applyNumberFormat="0" applyFill="0" applyAlignment="0" applyProtection="0"/>
    <xf numFmtId="0" fontId="38" fillId="23" borderId="7" applyNumberFormat="0" applyAlignment="0" applyProtection="0"/>
    <xf numFmtId="0" fontId="39" fillId="16" borderId="8" applyNumberFormat="0" applyAlignment="0" applyProtection="0"/>
    <xf numFmtId="0" fontId="40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7" borderId="8" applyNumberFormat="0" applyAlignment="0" applyProtection="0"/>
    <xf numFmtId="0" fontId="42" fillId="0" borderId="9" applyNumberFormat="0" applyFill="0" applyAlignment="0" applyProtection="0"/>
  </cellStyleXfs>
  <cellXfs count="210">
    <xf numFmtId="0" fontId="0" fillId="0" borderId="0" xfId="0" applyAlignment="1">
      <alignment/>
    </xf>
    <xf numFmtId="0" fontId="4" fillId="0" borderId="0" xfId="0" applyFont="1" applyFill="1" applyAlignment="1">
      <alignment horizontal="left" vertical="top"/>
    </xf>
    <xf numFmtId="0" fontId="4" fillId="0" borderId="0" xfId="0" applyFont="1" applyFill="1" applyAlignment="1">
      <alignment horizontal="center" vertical="top"/>
    </xf>
    <xf numFmtId="2" fontId="4" fillId="0" borderId="0" xfId="0" applyNumberFormat="1" applyFont="1" applyFill="1" applyAlignment="1">
      <alignment vertical="top"/>
    </xf>
    <xf numFmtId="4" fontId="4" fillId="0" borderId="0" xfId="0" applyNumberFormat="1" applyFont="1" applyFill="1" applyAlignment="1">
      <alignment vertical="top"/>
    </xf>
    <xf numFmtId="0" fontId="5" fillId="0" borderId="0" xfId="0" applyFont="1" applyFill="1" applyAlignment="1">
      <alignment vertical="top"/>
    </xf>
    <xf numFmtId="49" fontId="4" fillId="0" borderId="0" xfId="0" applyNumberFormat="1" applyFont="1" applyFill="1" applyAlignment="1">
      <alignment horizontal="justify" vertical="top" wrapText="1"/>
    </xf>
    <xf numFmtId="0" fontId="0" fillId="0" borderId="0" xfId="0" applyFont="1" applyAlignment="1">
      <alignment horizontal="left" vertical="top"/>
    </xf>
    <xf numFmtId="0" fontId="2" fillId="4" borderId="10" xfId="0" applyFont="1" applyFill="1" applyBorder="1" applyAlignment="1">
      <alignment horizontal="left" vertical="top"/>
    </xf>
    <xf numFmtId="49" fontId="2" fillId="4" borderId="10" xfId="0" applyNumberFormat="1" applyFont="1" applyFill="1" applyBorder="1" applyAlignment="1">
      <alignment horizontal="justify" vertical="top" wrapText="1"/>
    </xf>
    <xf numFmtId="0" fontId="2" fillId="4" borderId="10" xfId="0" applyFont="1" applyFill="1" applyBorder="1" applyAlignment="1">
      <alignment horizontal="center" vertical="top"/>
    </xf>
    <xf numFmtId="2" fontId="2" fillId="4" borderId="10" xfId="0" applyNumberFormat="1" applyFont="1" applyFill="1" applyBorder="1" applyAlignment="1">
      <alignment horizontal="center" vertical="top"/>
    </xf>
    <xf numFmtId="4" fontId="2" fillId="4" borderId="10" xfId="0" applyNumberFormat="1" applyFont="1" applyFill="1" applyBorder="1" applyAlignment="1">
      <alignment horizontal="center" vertical="top"/>
    </xf>
    <xf numFmtId="0" fontId="8" fillId="0" borderId="0" xfId="0" applyFont="1" applyFill="1" applyAlignment="1">
      <alignment vertical="top"/>
    </xf>
    <xf numFmtId="0" fontId="8" fillId="0" borderId="0" xfId="0" applyFont="1" applyFill="1" applyBorder="1" applyAlignment="1">
      <alignment horizontal="left" vertical="top"/>
    </xf>
    <xf numFmtId="49" fontId="8" fillId="0" borderId="0" xfId="0" applyNumberFormat="1" applyFont="1" applyFill="1" applyAlignment="1">
      <alignment horizontal="justify" vertical="top" wrapText="1"/>
    </xf>
    <xf numFmtId="0" fontId="8" fillId="0" borderId="0" xfId="0" applyFont="1" applyFill="1" applyAlignment="1">
      <alignment horizontal="center" vertical="top"/>
    </xf>
    <xf numFmtId="2" fontId="8" fillId="0" borderId="0" xfId="0" applyNumberFormat="1" applyFont="1" applyFill="1" applyAlignment="1">
      <alignment vertical="top"/>
    </xf>
    <xf numFmtId="4" fontId="8" fillId="0" borderId="0" xfId="0" applyNumberFormat="1" applyFont="1" applyFill="1" applyAlignment="1">
      <alignment vertical="top"/>
    </xf>
    <xf numFmtId="49" fontId="0" fillId="0" borderId="0" xfId="0" applyNumberFormat="1" applyFont="1" applyAlignment="1">
      <alignment vertical="top" wrapText="1"/>
    </xf>
    <xf numFmtId="49" fontId="0" fillId="0" borderId="0" xfId="0" applyNumberFormat="1" applyFont="1" applyAlignment="1">
      <alignment horizontal="left" vertical="top" wrapText="1"/>
    </xf>
    <xf numFmtId="0" fontId="0" fillId="0" borderId="0" xfId="0" applyFont="1" applyFill="1" applyAlignment="1">
      <alignment vertical="top"/>
    </xf>
    <xf numFmtId="3" fontId="0" fillId="0" borderId="0" xfId="0" applyNumberFormat="1" applyFont="1" applyFill="1" applyAlignment="1">
      <alignment horizontal="right"/>
    </xf>
    <xf numFmtId="49" fontId="0" fillId="0" borderId="0" xfId="0" applyNumberFormat="1" applyFont="1" applyFill="1" applyAlignment="1">
      <alignment vertical="top" wrapText="1"/>
    </xf>
    <xf numFmtId="0" fontId="6" fillId="0" borderId="0" xfId="0" applyFont="1" applyFill="1" applyAlignment="1">
      <alignment vertical="top"/>
    </xf>
    <xf numFmtId="0" fontId="0" fillId="0" borderId="0" xfId="0" applyFont="1" applyFill="1" applyAlignment="1">
      <alignment horizontal="left" vertical="top"/>
    </xf>
    <xf numFmtId="4" fontId="0" fillId="0" borderId="0" xfId="0" applyNumberFormat="1" applyFont="1" applyFill="1" applyAlignment="1">
      <alignment horizontal="right"/>
    </xf>
    <xf numFmtId="0" fontId="0" fillId="0" borderId="0" xfId="0" applyFill="1" applyAlignment="1">
      <alignment/>
    </xf>
    <xf numFmtId="49" fontId="4" fillId="0" borderId="0" xfId="0" applyNumberFormat="1" applyFont="1" applyFill="1" applyAlignment="1">
      <alignment horizontal="left" vertical="top" wrapText="1"/>
    </xf>
    <xf numFmtId="49" fontId="8" fillId="0" borderId="0" xfId="0" applyNumberFormat="1" applyFont="1" applyFill="1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49" fontId="2" fillId="4" borderId="10" xfId="0" applyNumberFormat="1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right" vertical="top"/>
    </xf>
    <xf numFmtId="0" fontId="8" fillId="0" borderId="0" xfId="0" applyFont="1" applyFill="1" applyAlignment="1">
      <alignment horizontal="right" vertical="top"/>
    </xf>
    <xf numFmtId="0" fontId="0" fillId="0" borderId="0" xfId="0" applyFont="1" applyAlignment="1">
      <alignment horizontal="right"/>
    </xf>
    <xf numFmtId="0" fontId="0" fillId="0" borderId="0" xfId="0" applyFont="1" applyFill="1" applyAlignment="1">
      <alignment horizontal="right"/>
    </xf>
    <xf numFmtId="0" fontId="0" fillId="0" borderId="0" xfId="0" applyAlignment="1">
      <alignment horizontal="right"/>
    </xf>
    <xf numFmtId="49" fontId="7" fillId="0" borderId="11" xfId="0" applyNumberFormat="1" applyFont="1" applyFill="1" applyBorder="1" applyAlignment="1">
      <alignment horizontal="left"/>
    </xf>
    <xf numFmtId="49" fontId="7" fillId="0" borderId="11" xfId="0" applyNumberFormat="1" applyFont="1" applyFill="1" applyBorder="1" applyAlignment="1">
      <alignment horizontal="center"/>
    </xf>
    <xf numFmtId="4" fontId="9" fillId="0" borderId="11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left"/>
    </xf>
    <xf numFmtId="3" fontId="10" fillId="0" borderId="0" xfId="0" applyNumberFormat="1" applyFont="1" applyFill="1" applyAlignment="1">
      <alignment horizontal="right"/>
    </xf>
    <xf numFmtId="0" fontId="12" fillId="0" borderId="0" xfId="0" applyFont="1" applyAlignment="1">
      <alignment/>
    </xf>
    <xf numFmtId="4" fontId="0" fillId="0" borderId="0" xfId="0" applyNumberFormat="1" applyFont="1" applyFill="1" applyAlignment="1">
      <alignment vertical="top"/>
    </xf>
    <xf numFmtId="49" fontId="0" fillId="0" borderId="0" xfId="0" applyNumberFormat="1" applyFont="1" applyFill="1" applyAlignment="1">
      <alignment horizontal="left" vertical="top" wrapText="1"/>
    </xf>
    <xf numFmtId="0" fontId="0" fillId="0" borderId="12" xfId="0" applyFont="1" applyFill="1" applyBorder="1" applyAlignment="1">
      <alignment horizontal="right"/>
    </xf>
    <xf numFmtId="0" fontId="0" fillId="0" borderId="0" xfId="0" applyNumberFormat="1" applyFont="1" applyFill="1" applyAlignment="1">
      <alignment horizontal="right"/>
    </xf>
    <xf numFmtId="0" fontId="0" fillId="0" borderId="0" xfId="0" applyNumberFormat="1" applyFont="1" applyAlignment="1">
      <alignment horizontal="right"/>
    </xf>
    <xf numFmtId="0" fontId="0" fillId="0" borderId="0" xfId="0" applyNumberFormat="1" applyFont="1" applyFill="1" applyAlignment="1">
      <alignment vertical="top"/>
    </xf>
    <xf numFmtId="0" fontId="0" fillId="0" borderId="0" xfId="0" applyFont="1" applyFill="1" applyAlignment="1">
      <alignment vertical="top"/>
    </xf>
    <xf numFmtId="0" fontId="10" fillId="0" borderId="0" xfId="0" applyFont="1" applyFill="1" applyAlignment="1">
      <alignment horizontal="left" vertical="top"/>
    </xf>
    <xf numFmtId="49" fontId="10" fillId="0" borderId="0" xfId="0" applyNumberFormat="1" applyFont="1" applyFill="1" applyAlignment="1">
      <alignment vertical="top" wrapText="1"/>
    </xf>
    <xf numFmtId="4" fontId="10" fillId="0" borderId="0" xfId="0" applyNumberFormat="1" applyFont="1" applyFill="1" applyAlignment="1">
      <alignment horizontal="right"/>
    </xf>
    <xf numFmtId="0" fontId="10" fillId="0" borderId="0" xfId="0" applyFont="1" applyFill="1" applyAlignment="1">
      <alignment vertical="top"/>
    </xf>
    <xf numFmtId="0" fontId="10" fillId="0" borderId="0" xfId="0" applyFont="1" applyFill="1" applyAlignment="1">
      <alignment/>
    </xf>
    <xf numFmtId="0" fontId="0" fillId="0" borderId="0" xfId="0" applyFont="1" applyFill="1" applyAlignment="1">
      <alignment horizontal="left" vertical="top"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49" fontId="14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justify" vertical="top"/>
    </xf>
    <xf numFmtId="0" fontId="15" fillId="0" borderId="0" xfId="0" applyFont="1" applyBorder="1" applyAlignment="1">
      <alignment horizontal="justify" vertical="top"/>
    </xf>
    <xf numFmtId="0" fontId="16" fillId="0" borderId="0" xfId="0" applyFont="1" applyAlignment="1">
      <alignment/>
    </xf>
    <xf numFmtId="0" fontId="18" fillId="0" borderId="0" xfId="0" applyFont="1" applyAlignment="1">
      <alignment/>
    </xf>
    <xf numFmtId="0" fontId="6" fillId="0" borderId="0" xfId="0" applyFont="1" applyAlignment="1">
      <alignment/>
    </xf>
    <xf numFmtId="49" fontId="0" fillId="0" borderId="0" xfId="0" applyNumberFormat="1" applyFont="1" applyBorder="1" applyAlignment="1">
      <alignment/>
    </xf>
    <xf numFmtId="172" fontId="0" fillId="0" borderId="12" xfId="0" applyNumberFormat="1" applyFont="1" applyBorder="1" applyAlignment="1">
      <alignment horizontal="right"/>
    </xf>
    <xf numFmtId="172" fontId="0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172" fontId="11" fillId="0" borderId="0" xfId="0" applyNumberFormat="1" applyFont="1" applyAlignment="1">
      <alignment horizontal="right"/>
    </xf>
    <xf numFmtId="172" fontId="11" fillId="0" borderId="0" xfId="0" applyNumberFormat="1" applyFont="1" applyAlignment="1">
      <alignment/>
    </xf>
    <xf numFmtId="0" fontId="14" fillId="0" borderId="0" xfId="0" applyFont="1" applyBorder="1" applyAlignment="1">
      <alignment horizontal="justify" vertical="top"/>
    </xf>
    <xf numFmtId="0" fontId="16" fillId="0" borderId="0" xfId="0" applyFont="1" applyBorder="1" applyAlignment="1">
      <alignment horizontal="right"/>
    </xf>
    <xf numFmtId="0" fontId="14" fillId="0" borderId="0" xfId="0" applyFont="1" applyAlignment="1">
      <alignment/>
    </xf>
    <xf numFmtId="0" fontId="0" fillId="0" borderId="0" xfId="0" applyFont="1" applyBorder="1" applyAlignment="1">
      <alignment horizontal="justify"/>
    </xf>
    <xf numFmtId="0" fontId="20" fillId="0" borderId="0" xfId="0" applyFont="1" applyBorder="1" applyAlignment="1">
      <alignment horizontal="justify" vertical="top"/>
    </xf>
    <xf numFmtId="0" fontId="10" fillId="0" borderId="0" xfId="0" applyFont="1" applyBorder="1" applyAlignment="1">
      <alignment horizontal="justify"/>
    </xf>
    <xf numFmtId="0" fontId="21" fillId="0" borderId="0" xfId="0" applyFont="1" applyBorder="1" applyAlignment="1">
      <alignment horizontal="right"/>
    </xf>
    <xf numFmtId="0" fontId="22" fillId="0" borderId="0" xfId="0" applyFont="1" applyAlignment="1">
      <alignment/>
    </xf>
    <xf numFmtId="0" fontId="16" fillId="0" borderId="0" xfId="0" applyFont="1" applyAlignment="1">
      <alignment horizontal="right"/>
    </xf>
    <xf numFmtId="0" fontId="16" fillId="0" borderId="0" xfId="0" applyFont="1" applyAlignment="1">
      <alignment/>
    </xf>
    <xf numFmtId="9" fontId="16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14" fillId="0" borderId="0" xfId="0" applyFont="1" applyBorder="1" applyAlignment="1">
      <alignment horizontal="justify"/>
    </xf>
    <xf numFmtId="0" fontId="16" fillId="0" borderId="0" xfId="0" applyFont="1" applyBorder="1" applyAlignment="1">
      <alignment horizontal="justify"/>
    </xf>
    <xf numFmtId="9" fontId="16" fillId="0" borderId="0" xfId="0" applyNumberFormat="1" applyFont="1" applyBorder="1" applyAlignment="1">
      <alignment horizontal="justify" vertical="top"/>
    </xf>
    <xf numFmtId="49" fontId="0" fillId="0" borderId="0" xfId="0" applyNumberFormat="1" applyFont="1" applyBorder="1" applyAlignment="1">
      <alignment horizontal="left" vertical="top"/>
    </xf>
    <xf numFmtId="0" fontId="14" fillId="0" borderId="0" xfId="0" applyFont="1" applyBorder="1" applyAlignment="1">
      <alignment horizontal="justify" vertical="top" wrapText="1"/>
    </xf>
    <xf numFmtId="49" fontId="14" fillId="0" borderId="0" xfId="0" applyNumberFormat="1" applyFont="1" applyBorder="1" applyAlignment="1">
      <alignment vertical="top" wrapText="1"/>
    </xf>
    <xf numFmtId="4" fontId="0" fillId="0" borderId="0" xfId="0" applyNumberFormat="1" applyFont="1" applyFill="1" applyAlignment="1">
      <alignment horizontal="right"/>
    </xf>
    <xf numFmtId="0" fontId="10" fillId="0" borderId="0" xfId="0" applyFont="1" applyFill="1" applyAlignment="1">
      <alignment horizontal="right"/>
    </xf>
    <xf numFmtId="0" fontId="0" fillId="0" borderId="0" xfId="0" applyNumberFormat="1" applyFont="1" applyFill="1" applyAlignment="1">
      <alignment horizontal="right"/>
    </xf>
    <xf numFmtId="4" fontId="0" fillId="0" borderId="0" xfId="0" applyNumberFormat="1" applyFont="1" applyFill="1" applyAlignment="1">
      <alignment vertical="top"/>
    </xf>
    <xf numFmtId="49" fontId="0" fillId="0" borderId="0" xfId="0" applyNumberFormat="1" applyFont="1" applyFill="1" applyBorder="1" applyAlignment="1">
      <alignment horizontal="justify" vertical="top"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Fill="1" applyAlignment="1">
      <alignment horizontal="justify" vertical="top" wrapText="1"/>
    </xf>
    <xf numFmtId="0" fontId="0" fillId="0" borderId="0" xfId="0" applyFont="1" applyFill="1" applyBorder="1" applyAlignment="1">
      <alignment horizontal="right" wrapText="1"/>
    </xf>
    <xf numFmtId="0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 vertical="top" wrapText="1"/>
    </xf>
    <xf numFmtId="0" fontId="0" fillId="0" borderId="0" xfId="0" applyFont="1" applyFill="1" applyBorder="1" applyAlignment="1">
      <alignment horizontal="justify" vertical="top"/>
    </xf>
    <xf numFmtId="0" fontId="0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8" fillId="0" borderId="0" xfId="0" applyFont="1" applyFill="1" applyAlignment="1">
      <alignment/>
    </xf>
    <xf numFmtId="49" fontId="14" fillId="0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 horizontal="justify"/>
    </xf>
    <xf numFmtId="16" fontId="17" fillId="0" borderId="0" xfId="0" applyNumberFormat="1" applyFont="1" applyFill="1" applyAlignment="1">
      <alignment/>
    </xf>
    <xf numFmtId="0" fontId="18" fillId="0" borderId="0" xfId="0" applyFont="1" applyFill="1" applyAlignment="1">
      <alignment/>
    </xf>
    <xf numFmtId="172" fontId="6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49" fontId="3" fillId="0" borderId="0" xfId="0" applyNumberFormat="1" applyFont="1" applyFill="1" applyAlignment="1">
      <alignment/>
    </xf>
    <xf numFmtId="40" fontId="0" fillId="0" borderId="0" xfId="0" applyNumberFormat="1" applyFont="1" applyFill="1" applyBorder="1" applyAlignment="1">
      <alignment horizontal="right"/>
    </xf>
    <xf numFmtId="49" fontId="0" fillId="0" borderId="0" xfId="0" applyNumberFormat="1" applyFont="1" applyFill="1" applyBorder="1" applyAlignment="1">
      <alignment/>
    </xf>
    <xf numFmtId="8" fontId="0" fillId="0" borderId="0" xfId="0" applyNumberFormat="1" applyFont="1" applyFill="1" applyBorder="1" applyAlignment="1">
      <alignment horizontal="right"/>
    </xf>
    <xf numFmtId="0" fontId="19" fillId="0" borderId="12" xfId="0" applyFont="1" applyFill="1" applyBorder="1" applyAlignment="1">
      <alignment/>
    </xf>
    <xf numFmtId="0" fontId="19" fillId="0" borderId="0" xfId="0" applyFont="1" applyFill="1" applyAlignment="1">
      <alignment/>
    </xf>
    <xf numFmtId="172" fontId="0" fillId="0" borderId="0" xfId="0" applyNumberFormat="1" applyFont="1" applyFill="1" applyAlignment="1">
      <alignment horizontal="right"/>
    </xf>
    <xf numFmtId="0" fontId="11" fillId="0" borderId="0" xfId="0" applyFont="1" applyFill="1" applyAlignment="1">
      <alignment/>
    </xf>
    <xf numFmtId="172" fontId="11" fillId="0" borderId="0" xfId="0" applyNumberFormat="1" applyFont="1" applyFill="1" applyAlignment="1">
      <alignment horizontal="right"/>
    </xf>
    <xf numFmtId="0" fontId="17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2" fillId="0" borderId="0" xfId="0" applyFont="1" applyFill="1" applyAlignment="1">
      <alignment/>
    </xf>
    <xf numFmtId="172" fontId="18" fillId="0" borderId="0" xfId="0" applyNumberFormat="1" applyFont="1" applyFill="1" applyAlignment="1">
      <alignment horizontal="right"/>
    </xf>
    <xf numFmtId="0" fontId="14" fillId="0" borderId="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left" vertical="top"/>
    </xf>
    <xf numFmtId="49" fontId="0" fillId="0" borderId="12" xfId="0" applyNumberFormat="1" applyFont="1" applyFill="1" applyBorder="1" applyAlignment="1">
      <alignment horizontal="left" vertical="top" wrapText="1"/>
    </xf>
    <xf numFmtId="0" fontId="0" fillId="0" borderId="12" xfId="0" applyFont="1" applyFill="1" applyBorder="1" applyAlignment="1">
      <alignment vertical="top"/>
    </xf>
    <xf numFmtId="4" fontId="0" fillId="0" borderId="12" xfId="0" applyNumberFormat="1" applyFont="1" applyFill="1" applyBorder="1" applyAlignment="1">
      <alignment vertical="top"/>
    </xf>
    <xf numFmtId="0" fontId="0" fillId="0" borderId="0" xfId="0" applyFont="1" applyFill="1" applyAlignment="1">
      <alignment horizontal="right" vertical="top"/>
    </xf>
    <xf numFmtId="0" fontId="0" fillId="0" borderId="0" xfId="0" applyFill="1" applyAlignment="1">
      <alignment horizontal="right"/>
    </xf>
    <xf numFmtId="0" fontId="0" fillId="0" borderId="0" xfId="0" applyFill="1" applyBorder="1" applyAlignment="1">
      <alignment/>
    </xf>
    <xf numFmtId="0" fontId="0" fillId="0" borderId="12" xfId="0" applyNumberFormat="1" applyFont="1" applyFill="1" applyBorder="1" applyAlignment="1">
      <alignment vertical="top"/>
    </xf>
    <xf numFmtId="0" fontId="0" fillId="0" borderId="0" xfId="0" applyFont="1" applyFill="1" applyBorder="1" applyAlignment="1">
      <alignment horizontal="left" vertical="top" wrapText="1"/>
    </xf>
    <xf numFmtId="0" fontId="10" fillId="0" borderId="0" xfId="0" applyNumberFormat="1" applyFont="1" applyFill="1" applyAlignment="1">
      <alignment horizontal="right"/>
    </xf>
    <xf numFmtId="0" fontId="3" fillId="0" borderId="0" xfId="0" applyFont="1" applyFill="1" applyBorder="1" applyAlignment="1">
      <alignment horizontal="justify" vertical="center"/>
    </xf>
    <xf numFmtId="0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 horizontal="left" vertical="top" wrapText="1"/>
    </xf>
    <xf numFmtId="0" fontId="0" fillId="0" borderId="0" xfId="0" applyNumberFormat="1" applyFont="1" applyFill="1" applyAlignment="1">
      <alignment vertical="top"/>
    </xf>
    <xf numFmtId="173" fontId="9" fillId="0" borderId="11" xfId="0" applyNumberFormat="1" applyFont="1" applyFill="1" applyBorder="1" applyAlignment="1">
      <alignment horizontal="center"/>
    </xf>
    <xf numFmtId="0" fontId="8" fillId="0" borderId="0" xfId="0" applyFont="1" applyFill="1" applyAlignment="1">
      <alignment horizontal="left" vertical="top"/>
    </xf>
    <xf numFmtId="49" fontId="2" fillId="0" borderId="0" xfId="0" applyNumberFormat="1" applyFont="1" applyFill="1" applyAlignment="1">
      <alignment horizontal="justify" vertical="top" wrapText="1"/>
    </xf>
    <xf numFmtId="0" fontId="2" fillId="0" borderId="0" xfId="0" applyFont="1" applyFill="1" applyAlignment="1">
      <alignment horizontal="justify" vertical="top" wrapText="1"/>
    </xf>
    <xf numFmtId="0" fontId="2" fillId="0" borderId="0" xfId="0" applyFont="1" applyFill="1" applyAlignment="1">
      <alignment horizontal="center" vertical="top"/>
    </xf>
    <xf numFmtId="2" fontId="2" fillId="0" borderId="0" xfId="0" applyNumberFormat="1" applyFont="1" applyFill="1" applyAlignment="1">
      <alignment vertical="top"/>
    </xf>
    <xf numFmtId="4" fontId="2" fillId="0" borderId="0" xfId="0" applyNumberFormat="1" applyFont="1" applyFill="1" applyAlignment="1">
      <alignment vertical="top"/>
    </xf>
    <xf numFmtId="0" fontId="3" fillId="0" borderId="0" xfId="0" applyFont="1" applyFill="1" applyAlignment="1">
      <alignment vertical="top"/>
    </xf>
    <xf numFmtId="49" fontId="8" fillId="0" borderId="0" xfId="0" applyNumberFormat="1" applyFont="1" applyFill="1" applyAlignment="1">
      <alignment horizontal="justify" vertical="top" wrapText="1"/>
    </xf>
    <xf numFmtId="0" fontId="8" fillId="0" borderId="0" xfId="0" applyFont="1" applyFill="1" applyAlignment="1">
      <alignment horizontal="justify" vertical="top" wrapText="1"/>
    </xf>
    <xf numFmtId="0" fontId="8" fillId="0" borderId="0" xfId="0" applyFont="1" applyFill="1" applyAlignment="1">
      <alignment horizontal="center" vertical="top"/>
    </xf>
    <xf numFmtId="2" fontId="8" fillId="0" borderId="0" xfId="0" applyNumberFormat="1" applyFont="1" applyFill="1" applyAlignment="1">
      <alignment vertical="top"/>
    </xf>
    <xf numFmtId="4" fontId="8" fillId="0" borderId="0" xfId="0" applyNumberFormat="1" applyFont="1" applyFill="1" applyAlignment="1">
      <alignment vertical="top"/>
    </xf>
    <xf numFmtId="49" fontId="0" fillId="0" borderId="0" xfId="0" applyNumberFormat="1" applyFont="1" applyAlignment="1">
      <alignment vertical="top" wrapText="1"/>
    </xf>
    <xf numFmtId="0" fontId="0" fillId="0" borderId="0" xfId="0" applyFont="1" applyAlignment="1">
      <alignment horizontal="left" vertical="top" wrapText="1"/>
    </xf>
    <xf numFmtId="0" fontId="0" fillId="0" borderId="0" xfId="0" applyFont="1" applyFill="1" applyBorder="1" applyAlignment="1">
      <alignment horizontal="right" vertical="top" wrapText="1"/>
    </xf>
    <xf numFmtId="0" fontId="3" fillId="0" borderId="0" xfId="0" applyFont="1" applyBorder="1" applyAlignment="1">
      <alignment horizontal="right" wrapText="1"/>
    </xf>
    <xf numFmtId="4" fontId="0" fillId="0" borderId="0" xfId="0" applyNumberFormat="1" applyFont="1" applyAlignment="1">
      <alignment vertical="top"/>
    </xf>
    <xf numFmtId="0" fontId="0" fillId="0" borderId="0" xfId="0" applyFont="1" applyAlignment="1">
      <alignment vertical="top"/>
    </xf>
    <xf numFmtId="2" fontId="0" fillId="0" borderId="0" xfId="0" applyNumberFormat="1" applyFont="1" applyFill="1" applyAlignment="1">
      <alignment horizontal="right"/>
    </xf>
    <xf numFmtId="0" fontId="6" fillId="0" borderId="0" xfId="0" applyFont="1" applyAlignment="1">
      <alignment vertical="top"/>
    </xf>
    <xf numFmtId="4" fontId="0" fillId="0" borderId="0" xfId="0" applyNumberFormat="1" applyFont="1" applyAlignment="1">
      <alignment horizontal="right"/>
    </xf>
    <xf numFmtId="0" fontId="16" fillId="0" borderId="0" xfId="0" applyFont="1" applyAlignment="1">
      <alignment horizontal="left" vertical="top" wrapText="1"/>
    </xf>
    <xf numFmtId="0" fontId="16" fillId="0" borderId="0" xfId="0" applyFont="1" applyAlignment="1">
      <alignment vertical="top"/>
    </xf>
    <xf numFmtId="4" fontId="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horizontal="center"/>
    </xf>
    <xf numFmtId="4" fontId="0" fillId="0" borderId="0" xfId="0" applyNumberFormat="1" applyFont="1" applyFill="1" applyAlignment="1">
      <alignment horizontal="right"/>
    </xf>
    <xf numFmtId="49" fontId="0" fillId="0" borderId="0" xfId="0" applyNumberFormat="1" applyFill="1" applyAlignment="1">
      <alignment vertical="top" wrapText="1"/>
    </xf>
    <xf numFmtId="0" fontId="0" fillId="0" borderId="0" xfId="0" applyFill="1" applyAlignment="1">
      <alignment horizontal="center"/>
    </xf>
    <xf numFmtId="49" fontId="7" fillId="0" borderId="0" xfId="0" applyNumberFormat="1" applyFont="1" applyFill="1" applyBorder="1" applyAlignment="1">
      <alignment horizontal="left"/>
    </xf>
    <xf numFmtId="49" fontId="7" fillId="0" borderId="0" xfId="0" applyNumberFormat="1" applyFont="1" applyFill="1" applyBorder="1" applyAlignment="1">
      <alignment horizontal="center"/>
    </xf>
    <xf numFmtId="4" fontId="9" fillId="0" borderId="0" xfId="0" applyNumberFormat="1" applyFont="1" applyFill="1" applyBorder="1" applyAlignment="1">
      <alignment horizontal="center"/>
    </xf>
    <xf numFmtId="173" fontId="9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49" fontId="0" fillId="0" borderId="0" xfId="0" applyNumberFormat="1" applyAlignment="1">
      <alignment horizontal="left" vertical="top" wrapText="1"/>
    </xf>
    <xf numFmtId="2" fontId="3" fillId="0" borderId="0" xfId="0" applyNumberFormat="1" applyFont="1" applyAlignment="1">
      <alignment/>
    </xf>
    <xf numFmtId="0" fontId="0" fillId="0" borderId="0" xfId="0" applyAlignment="1">
      <alignment horizontal="center"/>
    </xf>
    <xf numFmtId="3" fontId="0" fillId="0" borderId="0" xfId="0" applyNumberFormat="1" applyFont="1" applyAlignment="1">
      <alignment horizontal="right"/>
    </xf>
    <xf numFmtId="0" fontId="0" fillId="0" borderId="0" xfId="0" applyFont="1" applyAlignment="1">
      <alignment vertical="top"/>
    </xf>
    <xf numFmtId="4" fontId="0" fillId="0" borderId="0" xfId="0" applyNumberFormat="1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NumberFormat="1" applyFont="1" applyFill="1" applyAlignment="1">
      <alignment horizontal="left" vertical="top"/>
    </xf>
    <xf numFmtId="174" fontId="0" fillId="0" borderId="0" xfId="0" applyNumberFormat="1" applyFont="1" applyFill="1" applyAlignment="1">
      <alignment horizontal="right"/>
    </xf>
    <xf numFmtId="0" fontId="0" fillId="0" borderId="0" xfId="0" applyFill="1" applyAlignment="1" quotePrefix="1">
      <alignment horizontal="left" vertical="top" wrapText="1"/>
    </xf>
    <xf numFmtId="49" fontId="0" fillId="0" borderId="0" xfId="0" applyNumberFormat="1" applyFill="1" applyAlignment="1">
      <alignment horizontal="left" vertical="top" wrapText="1"/>
    </xf>
    <xf numFmtId="3" fontId="0" fillId="0" borderId="0" xfId="0" applyNumberFormat="1" applyFont="1" applyFill="1" applyAlignment="1">
      <alignment/>
    </xf>
    <xf numFmtId="0" fontId="3" fillId="0" borderId="0" xfId="0" applyFont="1" applyFill="1" applyAlignment="1">
      <alignment wrapText="1"/>
    </xf>
    <xf numFmtId="4" fontId="14" fillId="0" borderId="0" xfId="0" applyNumberFormat="1" applyFont="1" applyFill="1" applyAlignment="1">
      <alignment vertical="top"/>
    </xf>
    <xf numFmtId="0" fontId="0" fillId="0" borderId="0" xfId="0" applyNumberFormat="1" applyFill="1" applyAlignment="1">
      <alignment horizontal="right"/>
    </xf>
    <xf numFmtId="49" fontId="0" fillId="0" borderId="0" xfId="0" applyNumberFormat="1" applyFont="1" applyFill="1" applyAlignment="1">
      <alignment vertical="top" wrapText="1"/>
    </xf>
    <xf numFmtId="0" fontId="0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 vertical="top"/>
    </xf>
    <xf numFmtId="3" fontId="0" fillId="0" borderId="0" xfId="0" applyNumberFormat="1" applyFont="1" applyFill="1" applyAlignment="1">
      <alignment horizontal="right"/>
    </xf>
    <xf numFmtId="0" fontId="0" fillId="0" borderId="0" xfId="0" applyFill="1" applyAlignment="1">
      <alignment horizontal="left" vertical="top"/>
    </xf>
    <xf numFmtId="0" fontId="25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horizontal="center" vertical="center"/>
    </xf>
    <xf numFmtId="4" fontId="26" fillId="0" borderId="0" xfId="0" applyNumberFormat="1" applyFont="1" applyFill="1" applyBorder="1" applyAlignment="1">
      <alignment horizontal="center" vertical="center"/>
    </xf>
    <xf numFmtId="4" fontId="26" fillId="0" borderId="0" xfId="0" applyNumberFormat="1" applyFont="1" applyFill="1" applyBorder="1" applyAlignment="1">
      <alignment horizontal="right" vertical="center"/>
    </xf>
    <xf numFmtId="49" fontId="11" fillId="0" borderId="0" xfId="0" applyNumberFormat="1" applyFont="1" applyFill="1" applyAlignment="1">
      <alignment horizontal="left" vertical="top" wrapText="1"/>
    </xf>
    <xf numFmtId="0" fontId="11" fillId="0" borderId="0" xfId="0" applyFont="1" applyFill="1" applyAlignment="1">
      <alignment horizontal="left" vertical="top"/>
    </xf>
    <xf numFmtId="49" fontId="0" fillId="0" borderId="0" xfId="0" applyNumberFormat="1" applyFont="1" applyFill="1" applyAlignment="1">
      <alignment horizontal="left" vertical="top"/>
    </xf>
    <xf numFmtId="0" fontId="0" fillId="24" borderId="0" xfId="0" applyFont="1" applyFill="1" applyAlignment="1">
      <alignment horizontal="left" vertical="top"/>
    </xf>
    <xf numFmtId="49" fontId="0" fillId="24" borderId="0" xfId="0" applyNumberFormat="1" applyFill="1" applyAlignment="1">
      <alignment horizontal="left" vertical="top" wrapText="1"/>
    </xf>
    <xf numFmtId="49" fontId="0" fillId="24" borderId="0" xfId="0" applyNumberFormat="1" applyFont="1" applyFill="1" applyAlignment="1">
      <alignment horizontal="left" vertical="top" wrapText="1"/>
    </xf>
    <xf numFmtId="0" fontId="0" fillId="24" borderId="0" xfId="0" applyFont="1" applyFill="1" applyAlignment="1">
      <alignment horizontal="center"/>
    </xf>
    <xf numFmtId="4" fontId="0" fillId="24" borderId="0" xfId="0" applyNumberFormat="1" applyFont="1" applyFill="1" applyAlignment="1">
      <alignment horizontal="right"/>
    </xf>
    <xf numFmtId="0" fontId="0" fillId="24" borderId="0" xfId="0" applyFill="1" applyAlignment="1">
      <alignment/>
    </xf>
    <xf numFmtId="0" fontId="0" fillId="24" borderId="0" xfId="0" applyFont="1" applyFill="1" applyAlignment="1">
      <alignment horizontal="center"/>
    </xf>
    <xf numFmtId="3" fontId="0" fillId="24" borderId="0" xfId="0" applyNumberFormat="1" applyFont="1" applyFill="1" applyAlignment="1">
      <alignment horizontal="right"/>
    </xf>
  </cellXfs>
  <cellStyles count="48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Percent" xfId="42"/>
    <cellStyle name="Opomba" xfId="43"/>
    <cellStyle name="Opozorilo" xfId="44"/>
    <cellStyle name="Pojasnjevalno besedilo" xfId="45"/>
    <cellStyle name="Poudarek1" xfId="46"/>
    <cellStyle name="Poudarek2" xfId="47"/>
    <cellStyle name="Poudarek3" xfId="48"/>
    <cellStyle name="Poudarek4" xfId="49"/>
    <cellStyle name="Poudarek5" xfId="50"/>
    <cellStyle name="Poudarek6" xfId="51"/>
    <cellStyle name="Povezana celica" xfId="52"/>
    <cellStyle name="Preveri celico" xfId="53"/>
    <cellStyle name="Računanje" xfId="54"/>
    <cellStyle name="Slabo" xfId="55"/>
    <cellStyle name="Currency" xfId="56"/>
    <cellStyle name="Currency [0]" xfId="57"/>
    <cellStyle name="Comma" xfId="58"/>
    <cellStyle name="Comma [0]" xfId="59"/>
    <cellStyle name="Vnos" xfId="60"/>
    <cellStyle name="Vsot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imitrij_h\BlokPrva&#269;na\ACAD\PGD-PZI\Poslovni%20prostori\Hotel%20Cerkno\POK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kapitulacija"/>
      <sheetName val="Svetilna_telesa"/>
      <sheetName val="Vodovni_material"/>
      <sheetName val="Stikalni_bloki"/>
      <sheetName val="Telefon"/>
      <sheetName val="Ozvocenje"/>
      <sheetName val="Pozar"/>
      <sheetName val="RTV"/>
      <sheetName val="Strelovod"/>
    </sheetNames>
    <sheetDataSet>
      <sheetData sheetId="0">
        <row r="40">
          <cell r="D40">
            <v>1.0549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F126"/>
  <sheetViews>
    <sheetView tabSelected="1" zoomScaleSheetLayoutView="100" zoomScalePageLayoutView="0" workbookViewId="0" topLeftCell="A1">
      <selection activeCell="B2" sqref="B2"/>
    </sheetView>
  </sheetViews>
  <sheetFormatPr defaultColWidth="9.00390625" defaultRowHeight="12.75"/>
  <cols>
    <col min="1" max="1" width="8.875" style="58" customWidth="1"/>
    <col min="2" max="2" width="37.375" style="57" customWidth="1"/>
    <col min="3" max="3" width="24.125" style="58" customWidth="1"/>
    <col min="4" max="4" width="12.625" style="58" customWidth="1"/>
    <col min="5" max="16384" width="9.125" style="58" customWidth="1"/>
  </cols>
  <sheetData>
    <row r="1" spans="1:3" ht="15.75">
      <c r="A1" s="103" t="s">
        <v>113</v>
      </c>
      <c r="B1" s="102"/>
      <c r="C1" s="104"/>
    </row>
    <row r="2" spans="1:3" ht="12.75">
      <c r="A2" s="104"/>
      <c r="B2" s="102"/>
      <c r="C2" s="104"/>
    </row>
    <row r="3" spans="1:4" s="62" customFormat="1" ht="12.75">
      <c r="A3" s="105"/>
      <c r="B3" s="101"/>
      <c r="C3" s="106"/>
      <c r="D3" s="61"/>
    </row>
    <row r="4" spans="1:6" ht="15">
      <c r="A4" s="107"/>
      <c r="B4" s="108" t="s">
        <v>1</v>
      </c>
      <c r="C4" s="109"/>
      <c r="D4" s="64"/>
      <c r="E4" s="64"/>
      <c r="F4" s="64"/>
    </row>
    <row r="5" spans="1:4" s="62" customFormat="1" ht="13.5" customHeight="1">
      <c r="A5" s="110"/>
      <c r="B5" s="101"/>
      <c r="C5" s="106"/>
      <c r="D5" s="61"/>
    </row>
    <row r="6" spans="1:4" s="122" customFormat="1" ht="12.75">
      <c r="A6" s="111" t="s">
        <v>109</v>
      </c>
      <c r="B6" s="30" t="s">
        <v>114</v>
      </c>
      <c r="C6" s="112">
        <f>Gradbena_dela!I53</f>
        <v>0</v>
      </c>
      <c r="D6" s="102" t="s">
        <v>19</v>
      </c>
    </row>
    <row r="7" spans="1:4" s="122" customFormat="1" ht="7.5" customHeight="1">
      <c r="A7" s="111"/>
      <c r="B7" s="113"/>
      <c r="C7" s="114"/>
      <c r="D7" s="125"/>
    </row>
    <row r="8" spans="1:4" s="122" customFormat="1" ht="12.75">
      <c r="A8" s="111" t="s">
        <v>110</v>
      </c>
      <c r="B8" s="113" t="s">
        <v>115</v>
      </c>
      <c r="C8" s="112">
        <f>Elektromontažna_dela!I48</f>
        <v>0</v>
      </c>
      <c r="D8" s="102" t="s">
        <v>19</v>
      </c>
    </row>
    <row r="9" spans="1:4" s="122" customFormat="1" ht="7.5" customHeight="1">
      <c r="A9" s="111"/>
      <c r="B9" s="113"/>
      <c r="C9" s="114"/>
      <c r="D9" s="125"/>
    </row>
    <row r="10" spans="1:4" s="122" customFormat="1" ht="12.75">
      <c r="A10" s="111" t="s">
        <v>111</v>
      </c>
      <c r="B10" s="113" t="s">
        <v>101</v>
      </c>
      <c r="C10" s="112">
        <f>Monitoring!I69</f>
        <v>0</v>
      </c>
      <c r="D10" s="102" t="s">
        <v>19</v>
      </c>
    </row>
    <row r="11" spans="1:4" s="122" customFormat="1" ht="7.5" customHeight="1">
      <c r="A11" s="111"/>
      <c r="B11" s="113"/>
      <c r="C11" s="114"/>
      <c r="D11" s="125"/>
    </row>
    <row r="12" spans="1:4" s="122" customFormat="1" ht="12.75">
      <c r="A12" s="111" t="s">
        <v>112</v>
      </c>
      <c r="B12" s="113" t="s">
        <v>47</v>
      </c>
      <c r="C12" s="112">
        <f>Ostalo!I26</f>
        <v>0</v>
      </c>
      <c r="D12" s="102" t="s">
        <v>19</v>
      </c>
    </row>
    <row r="13" spans="1:4" s="43" customFormat="1" ht="12.75">
      <c r="A13" s="115"/>
      <c r="B13" s="115"/>
      <c r="C13" s="46"/>
      <c r="D13" s="66"/>
    </row>
    <row r="14" spans="1:4" s="43" customFormat="1" ht="12.75">
      <c r="A14" s="116"/>
      <c r="B14" s="116"/>
      <c r="C14" s="117"/>
      <c r="D14" s="68"/>
    </row>
    <row r="15" spans="1:6" ht="15">
      <c r="A15" s="107"/>
      <c r="B15" s="118" t="s">
        <v>2</v>
      </c>
      <c r="C15" s="119">
        <f>+C6+C8+C10+C12</f>
        <v>0</v>
      </c>
      <c r="D15" s="69" t="s">
        <v>19</v>
      </c>
      <c r="E15" s="43"/>
      <c r="F15" s="64"/>
    </row>
    <row r="16" spans="1:6" ht="7.5" customHeight="1">
      <c r="A16" s="120"/>
      <c r="B16" s="118"/>
      <c r="C16" s="119"/>
      <c r="D16" s="69"/>
      <c r="F16" s="64"/>
    </row>
    <row r="17" spans="1:6" ht="15">
      <c r="A17" s="120"/>
      <c r="B17" s="121" t="s">
        <v>3</v>
      </c>
      <c r="C17" s="117">
        <f>C15*0.2</f>
        <v>0</v>
      </c>
      <c r="D17" s="57" t="s">
        <v>19</v>
      </c>
      <c r="F17" s="64"/>
    </row>
    <row r="18" spans="1:6" s="64" customFormat="1" ht="7.5" customHeight="1">
      <c r="A18" s="102"/>
      <c r="B18" s="108"/>
      <c r="C18" s="124"/>
      <c r="D18" s="63"/>
      <c r="F18" s="68"/>
    </row>
    <row r="19" spans="1:6" s="64" customFormat="1" ht="14.25">
      <c r="A19" s="102"/>
      <c r="B19" s="118" t="s">
        <v>4</v>
      </c>
      <c r="C19" s="119">
        <f>SUM(C15:C17)</f>
        <v>0</v>
      </c>
      <c r="D19" s="69" t="s">
        <v>19</v>
      </c>
      <c r="F19" s="68"/>
    </row>
    <row r="20" spans="1:6" s="64" customFormat="1" ht="14.25">
      <c r="A20" s="57"/>
      <c r="B20" s="68"/>
      <c r="C20" s="67"/>
      <c r="D20" s="57"/>
      <c r="E20" s="68"/>
      <c r="F20" s="68"/>
    </row>
    <row r="21" spans="1:6" s="64" customFormat="1" ht="14.25">
      <c r="A21" s="57"/>
      <c r="B21" s="68"/>
      <c r="C21" s="67"/>
      <c r="D21" s="57"/>
      <c r="E21" s="68"/>
      <c r="F21" s="68"/>
    </row>
    <row r="22" spans="1:6" s="64" customFormat="1" ht="14.25">
      <c r="A22" s="57"/>
      <c r="B22" s="65"/>
      <c r="C22" s="67"/>
      <c r="D22" s="57"/>
      <c r="E22" s="68"/>
      <c r="F22" s="71"/>
    </row>
    <row r="23" spans="1:6" s="64" customFormat="1" ht="14.25">
      <c r="A23" s="57"/>
      <c r="B23" s="65"/>
      <c r="C23" s="67"/>
      <c r="D23" s="57"/>
      <c r="E23" s="68"/>
      <c r="F23" s="71"/>
    </row>
    <row r="24" spans="1:6" s="64" customFormat="1" ht="14.25">
      <c r="A24" s="57"/>
      <c r="B24" s="65"/>
      <c r="C24" s="67"/>
      <c r="D24" s="57"/>
      <c r="E24" s="68"/>
      <c r="F24" s="71"/>
    </row>
    <row r="25" spans="1:6" ht="14.25">
      <c r="A25" s="64"/>
      <c r="B25" s="64"/>
      <c r="C25" s="70"/>
      <c r="D25" s="69"/>
      <c r="E25" s="64"/>
      <c r="F25" s="64"/>
    </row>
    <row r="26" ht="12.75"/>
    <row r="27" spans="1:4" s="43" customFormat="1" ht="12.75">
      <c r="A27" s="72"/>
      <c r="B27" s="60"/>
      <c r="C27" s="73"/>
      <c r="D27" s="73"/>
    </row>
    <row r="28" spans="1:4" s="43" customFormat="1" ht="12.75">
      <c r="A28" s="72"/>
      <c r="B28" s="60"/>
      <c r="C28" s="73"/>
      <c r="D28" s="73"/>
    </row>
    <row r="29" spans="1:4" s="43" customFormat="1" ht="12.75">
      <c r="A29" s="74"/>
      <c r="B29" s="60"/>
      <c r="C29" s="73"/>
      <c r="D29" s="73"/>
    </row>
    <row r="30" spans="1:4" s="43" customFormat="1" ht="12.75">
      <c r="A30" s="74"/>
      <c r="B30" s="60"/>
      <c r="C30" s="73"/>
      <c r="D30" s="73"/>
    </row>
    <row r="31" spans="1:4" s="43" customFormat="1" ht="12.75">
      <c r="A31" s="72"/>
      <c r="B31" s="60"/>
      <c r="C31" s="73"/>
      <c r="D31" s="73"/>
    </row>
    <row r="32" spans="1:4" s="43" customFormat="1" ht="12.75">
      <c r="A32" s="72"/>
      <c r="B32" s="60"/>
      <c r="C32" s="73"/>
      <c r="D32" s="73"/>
    </row>
    <row r="33" spans="1:4" s="43" customFormat="1" ht="12.75">
      <c r="A33" s="72"/>
      <c r="B33" s="60"/>
      <c r="C33" s="73"/>
      <c r="D33" s="73"/>
    </row>
    <row r="34" spans="1:4" s="43" customFormat="1" ht="12.75">
      <c r="A34" s="72"/>
      <c r="B34" s="60"/>
      <c r="C34" s="73"/>
      <c r="D34" s="73"/>
    </row>
    <row r="35" spans="1:4" s="43" customFormat="1" ht="12.75">
      <c r="A35" s="72"/>
      <c r="B35" s="60"/>
      <c r="C35" s="73"/>
      <c r="D35" s="73"/>
    </row>
    <row r="36" spans="1:4" s="43" customFormat="1" ht="12.75">
      <c r="A36" s="72"/>
      <c r="B36" s="75"/>
      <c r="C36" s="73"/>
      <c r="D36" s="73"/>
    </row>
    <row r="37" spans="1:4" s="43" customFormat="1" ht="12.75">
      <c r="A37" s="72"/>
      <c r="B37" s="60"/>
      <c r="C37" s="73"/>
      <c r="D37" s="73"/>
    </row>
    <row r="38" spans="1:4" s="43" customFormat="1" ht="12.75">
      <c r="A38" s="74"/>
      <c r="B38" s="60"/>
      <c r="C38" s="73"/>
      <c r="D38" s="73"/>
    </row>
    <row r="39" spans="1:4" s="43" customFormat="1" ht="12.75">
      <c r="A39" s="74"/>
      <c r="B39" s="60"/>
      <c r="C39" s="73"/>
      <c r="D39" s="73"/>
    </row>
    <row r="40" spans="1:4" s="43" customFormat="1" ht="12.75">
      <c r="A40" s="72"/>
      <c r="B40" s="60"/>
      <c r="C40" s="73"/>
      <c r="D40" s="73"/>
    </row>
    <row r="41" spans="1:4" s="43" customFormat="1" ht="12.75">
      <c r="A41" s="72"/>
      <c r="B41" s="60"/>
      <c r="C41" s="73"/>
      <c r="D41" s="73"/>
    </row>
    <row r="42" spans="1:4" s="43" customFormat="1" ht="12.75">
      <c r="A42" s="74"/>
      <c r="B42" s="60"/>
      <c r="C42" s="73"/>
      <c r="D42" s="73"/>
    </row>
    <row r="43" spans="1:4" s="43" customFormat="1" ht="12.75">
      <c r="A43" s="74"/>
      <c r="B43" s="60"/>
      <c r="C43" s="73"/>
      <c r="D43" s="73"/>
    </row>
    <row r="44" spans="1:4" s="43" customFormat="1" ht="12.75">
      <c r="A44" s="72"/>
      <c r="B44" s="60"/>
      <c r="C44" s="73"/>
      <c r="D44" s="73"/>
    </row>
    <row r="45" spans="1:4" s="43" customFormat="1" ht="12.75">
      <c r="A45" s="72"/>
      <c r="B45" s="60"/>
      <c r="C45" s="73"/>
      <c r="D45" s="73"/>
    </row>
    <row r="46" spans="1:4" s="43" customFormat="1" ht="12.75">
      <c r="A46" s="74"/>
      <c r="B46" s="60"/>
      <c r="C46" s="73"/>
      <c r="D46" s="73"/>
    </row>
    <row r="47" spans="1:4" s="43" customFormat="1" ht="12.75">
      <c r="A47" s="74"/>
      <c r="B47" s="60"/>
      <c r="C47" s="73"/>
      <c r="D47" s="73"/>
    </row>
    <row r="48" spans="1:4" s="43" customFormat="1" ht="12.75">
      <c r="A48" s="74"/>
      <c r="B48" s="60"/>
      <c r="C48" s="73"/>
      <c r="D48" s="73"/>
    </row>
    <row r="49" spans="1:4" s="43" customFormat="1" ht="12.75">
      <c r="A49" s="72"/>
      <c r="B49" s="60"/>
      <c r="C49" s="73"/>
      <c r="D49" s="73"/>
    </row>
    <row r="50" spans="1:4" s="43" customFormat="1" ht="12.75">
      <c r="A50" s="72"/>
      <c r="B50" s="60"/>
      <c r="C50" s="73"/>
      <c r="D50" s="73"/>
    </row>
    <row r="51" spans="1:4" s="43" customFormat="1" ht="12.75">
      <c r="A51" s="74"/>
      <c r="B51" s="60"/>
      <c r="C51" s="73"/>
      <c r="D51" s="73"/>
    </row>
    <row r="52" spans="1:4" s="43" customFormat="1" ht="12.75">
      <c r="A52" s="74"/>
      <c r="B52" s="60"/>
      <c r="C52" s="73"/>
      <c r="D52" s="73"/>
    </row>
    <row r="53" spans="1:4" s="43" customFormat="1" ht="12.75">
      <c r="A53" s="72"/>
      <c r="B53" s="60"/>
      <c r="C53" s="73"/>
      <c r="D53" s="73"/>
    </row>
    <row r="54" spans="1:4" s="43" customFormat="1" ht="12.75">
      <c r="A54" s="72"/>
      <c r="B54" s="60"/>
      <c r="C54" s="73"/>
      <c r="D54" s="73"/>
    </row>
    <row r="55" spans="1:4" s="43" customFormat="1" ht="12.75">
      <c r="A55" s="72"/>
      <c r="B55" s="75"/>
      <c r="C55" s="73"/>
      <c r="D55" s="73"/>
    </row>
    <row r="56" spans="1:4" s="43" customFormat="1" ht="12.75">
      <c r="A56" s="72"/>
      <c r="B56" s="60"/>
      <c r="C56" s="73"/>
      <c r="D56" s="73"/>
    </row>
    <row r="57" spans="1:4" s="43" customFormat="1" ht="12.75">
      <c r="A57" s="72"/>
      <c r="B57" s="75"/>
      <c r="C57" s="73"/>
      <c r="D57" s="73"/>
    </row>
    <row r="58" spans="1:4" s="43" customFormat="1" ht="12.75">
      <c r="A58" s="72"/>
      <c r="B58" s="60"/>
      <c r="C58" s="73"/>
      <c r="D58" s="73"/>
    </row>
    <row r="59" spans="1:4" s="43" customFormat="1" ht="12.75">
      <c r="A59" s="72"/>
      <c r="B59" s="75"/>
      <c r="C59" s="73"/>
      <c r="D59" s="73"/>
    </row>
    <row r="60" spans="1:4" s="43" customFormat="1" ht="12.75">
      <c r="A60" s="72"/>
      <c r="B60" s="60"/>
      <c r="C60" s="73"/>
      <c r="D60" s="73"/>
    </row>
    <row r="61" spans="1:5" s="43" customFormat="1" ht="12.75">
      <c r="A61" s="76"/>
      <c r="B61" s="77"/>
      <c r="C61" s="78"/>
      <c r="D61" s="78"/>
      <c r="E61" s="79"/>
    </row>
    <row r="62" spans="1:5" s="79" customFormat="1" ht="12.75">
      <c r="A62" s="72"/>
      <c r="B62" s="60"/>
      <c r="C62" s="73"/>
      <c r="D62" s="73"/>
      <c r="E62" s="43"/>
    </row>
    <row r="63" spans="1:4" s="43" customFormat="1" ht="12.75">
      <c r="A63" s="72"/>
      <c r="B63" s="60"/>
      <c r="C63" s="73"/>
      <c r="D63" s="73"/>
    </row>
    <row r="64" spans="1:4" s="43" customFormat="1" ht="12.75">
      <c r="A64" s="72"/>
      <c r="B64" s="60"/>
      <c r="C64" s="73"/>
      <c r="D64" s="73"/>
    </row>
    <row r="65" spans="1:4" s="43" customFormat="1" ht="12.75">
      <c r="A65" s="72"/>
      <c r="B65" s="60"/>
      <c r="C65" s="73"/>
      <c r="D65" s="73"/>
    </row>
    <row r="66" spans="1:4" s="43" customFormat="1" ht="12.75">
      <c r="A66" s="72"/>
      <c r="B66" s="60"/>
      <c r="C66" s="73"/>
      <c r="D66" s="73"/>
    </row>
    <row r="67" spans="1:4" s="43" customFormat="1" ht="12.75">
      <c r="A67" s="72"/>
      <c r="B67" s="60"/>
      <c r="C67" s="73"/>
      <c r="D67" s="73"/>
    </row>
    <row r="68" spans="1:4" s="43" customFormat="1" ht="12.75">
      <c r="A68" s="72"/>
      <c r="B68" s="60"/>
      <c r="C68" s="73"/>
      <c r="D68" s="73"/>
    </row>
    <row r="69" spans="1:4" s="43" customFormat="1" ht="12.75">
      <c r="A69" s="72"/>
      <c r="B69" s="60"/>
      <c r="C69" s="73"/>
      <c r="D69" s="73"/>
    </row>
    <row r="70" spans="1:4" s="43" customFormat="1" ht="12.75">
      <c r="A70" s="72"/>
      <c r="B70" s="60"/>
      <c r="C70" s="73"/>
      <c r="D70" s="73"/>
    </row>
    <row r="71" spans="1:4" s="43" customFormat="1" ht="12.75">
      <c r="A71" s="72"/>
      <c r="B71" s="60"/>
      <c r="C71" s="73"/>
      <c r="D71" s="73"/>
    </row>
    <row r="72" spans="1:4" s="43" customFormat="1" ht="12.75">
      <c r="A72" s="72"/>
      <c r="B72" s="60"/>
      <c r="C72" s="73"/>
      <c r="D72" s="73"/>
    </row>
    <row r="73" spans="1:4" s="43" customFormat="1" ht="12.75">
      <c r="A73" s="72"/>
      <c r="B73" s="60"/>
      <c r="C73" s="73"/>
      <c r="D73" s="73"/>
    </row>
    <row r="74" spans="1:4" s="43" customFormat="1" ht="12.75">
      <c r="A74" s="72"/>
      <c r="B74" s="60"/>
      <c r="C74" s="73"/>
      <c r="D74" s="73"/>
    </row>
    <row r="75" spans="1:4" s="43" customFormat="1" ht="12.75">
      <c r="A75" s="72"/>
      <c r="B75" s="60"/>
      <c r="C75" s="73"/>
      <c r="D75" s="73"/>
    </row>
    <row r="76" spans="1:4" s="43" customFormat="1" ht="12.75">
      <c r="A76" s="72"/>
      <c r="B76" s="60"/>
      <c r="C76" s="73"/>
      <c r="D76" s="73"/>
    </row>
    <row r="77" spans="1:4" s="43" customFormat="1" ht="12.75">
      <c r="A77" s="72"/>
      <c r="B77" s="75"/>
      <c r="C77" s="73"/>
      <c r="D77" s="73"/>
    </row>
    <row r="78" spans="1:4" s="43" customFormat="1" ht="12.75">
      <c r="A78" s="72"/>
      <c r="B78" s="60"/>
      <c r="C78" s="73"/>
      <c r="D78" s="73"/>
    </row>
    <row r="79" spans="1:4" s="43" customFormat="1" ht="12.75">
      <c r="A79" s="72"/>
      <c r="B79" s="60"/>
      <c r="C79" s="73"/>
      <c r="D79" s="73"/>
    </row>
    <row r="80" spans="1:4" s="43" customFormat="1" ht="12.75">
      <c r="A80" s="72"/>
      <c r="B80" s="75"/>
      <c r="C80" s="73"/>
      <c r="D80" s="73"/>
    </row>
    <row r="81" spans="1:4" s="43" customFormat="1" ht="12.75">
      <c r="A81" s="72"/>
      <c r="B81" s="75"/>
      <c r="C81" s="73"/>
      <c r="D81" s="73"/>
    </row>
    <row r="82" spans="1:4" s="43" customFormat="1" ht="12.75">
      <c r="A82" s="72"/>
      <c r="B82" s="75"/>
      <c r="C82" s="73"/>
      <c r="D82" s="73"/>
    </row>
    <row r="83" spans="1:4" s="43" customFormat="1" ht="12.75">
      <c r="A83" s="72"/>
      <c r="B83" s="75"/>
      <c r="C83" s="73"/>
      <c r="D83" s="73"/>
    </row>
    <row r="84" spans="1:4" s="43" customFormat="1" ht="12.75">
      <c r="A84" s="72"/>
      <c r="B84" s="75"/>
      <c r="C84" s="73"/>
      <c r="D84" s="73"/>
    </row>
    <row r="85" spans="1:4" s="43" customFormat="1" ht="12.75">
      <c r="A85" s="59"/>
      <c r="B85" s="75"/>
      <c r="C85" s="80"/>
      <c r="D85" s="81"/>
    </row>
    <row r="86" spans="1:4" s="43" customFormat="1" ht="12.75">
      <c r="A86" s="72"/>
      <c r="B86" s="75"/>
      <c r="C86" s="73"/>
      <c r="D86" s="73"/>
    </row>
    <row r="87" spans="1:4" s="43" customFormat="1" ht="12.75">
      <c r="A87" s="59"/>
      <c r="B87" s="75"/>
      <c r="C87" s="81"/>
      <c r="D87" s="81"/>
    </row>
    <row r="88" spans="1:4" s="43" customFormat="1" ht="12.75">
      <c r="A88" s="72"/>
      <c r="B88" s="75"/>
      <c r="C88" s="73"/>
      <c r="D88" s="73"/>
    </row>
    <row r="89" spans="1:4" s="43" customFormat="1" ht="12.75">
      <c r="A89" s="72"/>
      <c r="B89" s="75"/>
      <c r="C89" s="73"/>
      <c r="D89" s="73"/>
    </row>
    <row r="90" spans="1:4" s="43" customFormat="1" ht="12.75">
      <c r="A90" s="72"/>
      <c r="B90" s="75"/>
      <c r="C90" s="73"/>
      <c r="D90" s="73"/>
    </row>
    <row r="91" spans="1:4" s="43" customFormat="1" ht="12.75">
      <c r="A91" s="74"/>
      <c r="B91" s="57"/>
      <c r="C91" s="81"/>
      <c r="D91" s="81"/>
    </row>
    <row r="92" spans="1:4" s="43" customFormat="1" ht="12.75">
      <c r="A92" s="72"/>
      <c r="B92" s="75"/>
      <c r="C92" s="73"/>
      <c r="D92" s="73"/>
    </row>
    <row r="93" spans="1:4" s="43" customFormat="1" ht="12.75">
      <c r="A93" s="59"/>
      <c r="B93" s="75"/>
      <c r="C93" s="81"/>
      <c r="D93" s="81"/>
    </row>
    <row r="94" spans="1:4" s="43" customFormat="1" ht="12.75">
      <c r="A94" s="72"/>
      <c r="B94" s="75"/>
      <c r="C94" s="73"/>
      <c r="D94" s="73"/>
    </row>
    <row r="95" spans="1:4" s="43" customFormat="1" ht="12.75">
      <c r="A95" s="72"/>
      <c r="B95" s="75"/>
      <c r="C95" s="73"/>
      <c r="D95" s="73"/>
    </row>
    <row r="96" spans="1:4" s="43" customFormat="1" ht="12.75">
      <c r="A96" s="72"/>
      <c r="B96" s="75"/>
      <c r="C96" s="73"/>
      <c r="D96" s="73"/>
    </row>
    <row r="97" spans="1:4" s="43" customFormat="1" ht="12.75">
      <c r="A97" s="72"/>
      <c r="B97" s="75"/>
      <c r="C97" s="73"/>
      <c r="D97" s="73"/>
    </row>
    <row r="98" spans="1:4" s="43" customFormat="1" ht="12.75">
      <c r="A98" s="72"/>
      <c r="B98" s="60"/>
      <c r="C98" s="73"/>
      <c r="D98" s="82"/>
    </row>
    <row r="99" spans="1:4" s="43" customFormat="1" ht="12.75">
      <c r="A99" s="72"/>
      <c r="B99" s="75"/>
      <c r="C99" s="73"/>
      <c r="D99" s="73"/>
    </row>
    <row r="100" spans="1:4" s="43" customFormat="1" ht="12.75">
      <c r="A100" s="72"/>
      <c r="B100" s="60"/>
      <c r="C100" s="73"/>
      <c r="D100" s="82"/>
    </row>
    <row r="101" spans="1:4" s="43" customFormat="1" ht="12.75">
      <c r="A101" s="72"/>
      <c r="B101" s="75"/>
      <c r="C101" s="73"/>
      <c r="D101" s="82"/>
    </row>
    <row r="102" spans="1:4" s="43" customFormat="1" ht="12.75">
      <c r="A102" s="72"/>
      <c r="B102" s="83"/>
      <c r="C102" s="73"/>
      <c r="D102" s="82"/>
    </row>
    <row r="103" spans="1:4" s="43" customFormat="1" ht="12.75">
      <c r="A103" s="72"/>
      <c r="B103" s="75"/>
      <c r="C103" s="73"/>
      <c r="D103" s="82"/>
    </row>
    <row r="104" spans="1:4" s="43" customFormat="1" ht="12.75" customHeight="1">
      <c r="A104" s="59"/>
      <c r="B104" s="84"/>
      <c r="C104" s="85"/>
      <c r="D104" s="86"/>
    </row>
    <row r="105" spans="1:4" s="43" customFormat="1" ht="12.75" customHeight="1">
      <c r="A105" s="87"/>
      <c r="B105" s="88"/>
      <c r="C105" s="88"/>
      <c r="D105" s="89"/>
    </row>
    <row r="106" spans="1:4" s="43" customFormat="1" ht="12">
      <c r="A106" s="59"/>
      <c r="B106" s="84"/>
      <c r="C106" s="85"/>
      <c r="D106" s="86"/>
    </row>
    <row r="107" spans="1:4" s="43" customFormat="1" ht="12.75">
      <c r="A107" s="87"/>
      <c r="B107" s="88"/>
      <c r="C107" s="88"/>
      <c r="D107" s="89"/>
    </row>
    <row r="108" spans="1:4" s="43" customFormat="1" ht="12">
      <c r="A108" s="74"/>
      <c r="B108" s="74"/>
      <c r="C108" s="62"/>
      <c r="D108" s="62"/>
    </row>
    <row r="109" spans="1:4" s="43" customFormat="1" ht="12">
      <c r="A109" s="74"/>
      <c r="B109" s="74"/>
      <c r="C109" s="62"/>
      <c r="D109" s="62"/>
    </row>
    <row r="110" spans="1:4" ht="12.75">
      <c r="A110" s="57"/>
      <c r="C110" s="62"/>
      <c r="D110" s="62"/>
    </row>
    <row r="111" spans="1:4" ht="12.75">
      <c r="A111" s="57"/>
      <c r="C111" s="62"/>
      <c r="D111" s="62"/>
    </row>
    <row r="112" spans="1:4" ht="12.75">
      <c r="A112" s="57"/>
      <c r="C112" s="62"/>
      <c r="D112" s="62"/>
    </row>
    <row r="113" spans="1:4" ht="12.75">
      <c r="A113" s="57"/>
      <c r="C113" s="62"/>
      <c r="D113" s="62"/>
    </row>
    <row r="114" spans="1:4" ht="12.75">
      <c r="A114" s="57"/>
      <c r="C114" s="62"/>
      <c r="D114" s="62"/>
    </row>
    <row r="115" spans="1:4" ht="12.75">
      <c r="A115" s="57"/>
      <c r="C115" s="62"/>
      <c r="D115" s="62"/>
    </row>
    <row r="116" spans="1:4" ht="12.75">
      <c r="A116" s="57"/>
      <c r="C116" s="62"/>
      <c r="D116" s="62"/>
    </row>
    <row r="117" spans="1:4" ht="12.75">
      <c r="A117" s="57"/>
      <c r="C117" s="62"/>
      <c r="D117" s="62"/>
    </row>
    <row r="118" spans="1:3" ht="12.75">
      <c r="A118" s="57"/>
      <c r="C118" s="62"/>
    </row>
    <row r="119" spans="1:3" ht="12.75">
      <c r="A119" s="57"/>
      <c r="C119" s="62"/>
    </row>
    <row r="120" spans="1:3" ht="12.75">
      <c r="A120" s="57"/>
      <c r="C120" s="62"/>
    </row>
    <row r="121" spans="1:3" ht="12.75">
      <c r="A121" s="57"/>
      <c r="C121" s="62"/>
    </row>
    <row r="122" spans="1:3" ht="12.75">
      <c r="A122" s="57"/>
      <c r="C122" s="62"/>
    </row>
    <row r="123" ht="12.75">
      <c r="C123" s="62"/>
    </row>
    <row r="124" ht="12.75">
      <c r="C124" s="62"/>
    </row>
    <row r="125" ht="12.75">
      <c r="C125" s="62"/>
    </row>
    <row r="126" ht="12.75">
      <c r="C126" s="62"/>
    </row>
  </sheetData>
  <sheetProtection/>
  <printOptions/>
  <pageMargins left="1.1023622047244095" right="0.7086614173228347" top="0.984251968503937" bottom="0.984251968503937" header="0.1968503937007874" footer="0.5118110236220472"/>
  <pageSetup horizontalDpi="600" verticalDpi="600" orientation="portrait" paperSize="9" r:id="rId1"/>
  <headerFooter alignWithMargins="0">
    <oddHeader>&amp;R&amp;"Projekt,Običajno"&amp;72P</oddHeader>
    <oddFooter>&amp;R5/&amp;P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AD822"/>
  <sheetViews>
    <sheetView zoomScaleSheetLayoutView="100" zoomScalePageLayoutView="175" workbookViewId="0" topLeftCell="A1">
      <selection activeCell="F49" sqref="F49"/>
    </sheetView>
  </sheetViews>
  <sheetFormatPr defaultColWidth="9.00390625" defaultRowHeight="12.75"/>
  <cols>
    <col min="1" max="1" width="3.25390625" style="0" customWidth="1"/>
    <col min="2" max="2" width="36.75390625" style="31" customWidth="1"/>
    <col min="3" max="3" width="0.875" style="31" customWidth="1"/>
    <col min="4" max="4" width="6.125" style="0" customWidth="1"/>
    <col min="5" max="5" width="10.875" style="37" customWidth="1"/>
    <col min="6" max="6" width="11.875" style="0" customWidth="1"/>
    <col min="7" max="7" width="14.25390625" style="0" customWidth="1"/>
    <col min="8" max="8" width="11.875" style="0" customWidth="1"/>
    <col min="9" max="9" width="14.25390625" style="0" customWidth="1"/>
  </cols>
  <sheetData>
    <row r="1" spans="1:9" ht="14.25">
      <c r="A1" s="1" t="s">
        <v>102</v>
      </c>
      <c r="B1" s="28"/>
      <c r="C1" s="28"/>
      <c r="D1" s="3"/>
      <c r="E1" s="33"/>
      <c r="F1" s="3"/>
      <c r="G1" s="4"/>
      <c r="H1" s="5"/>
      <c r="I1" s="5"/>
    </row>
    <row r="2" spans="1:9" ht="14.25">
      <c r="A2" s="1"/>
      <c r="B2" s="28"/>
      <c r="C2" s="28"/>
      <c r="D2" s="3"/>
      <c r="E2" s="33"/>
      <c r="F2" s="3"/>
      <c r="G2" s="4"/>
      <c r="H2" s="5"/>
      <c r="I2" s="5"/>
    </row>
    <row r="3" spans="1:9" s="147" customFormat="1" ht="12.75">
      <c r="A3" s="141" t="s">
        <v>20</v>
      </c>
      <c r="B3" s="142"/>
      <c r="C3" s="142"/>
      <c r="D3" s="143"/>
      <c r="E3" s="144"/>
      <c r="F3" s="145"/>
      <c r="G3" s="145"/>
      <c r="H3" s="145"/>
      <c r="I3" s="146"/>
    </row>
    <row r="4" spans="1:9" s="147" customFormat="1" ht="12.75">
      <c r="A4" s="141" t="s">
        <v>23</v>
      </c>
      <c r="B4" s="148"/>
      <c r="C4" s="148"/>
      <c r="D4" s="149"/>
      <c r="E4" s="150"/>
      <c r="F4" s="151"/>
      <c r="G4" s="151"/>
      <c r="H4" s="151"/>
      <c r="I4" s="152"/>
    </row>
    <row r="5" spans="1:9" ht="13.5" thickBot="1">
      <c r="A5" s="14"/>
      <c r="B5" s="29"/>
      <c r="C5" s="29"/>
      <c r="D5" s="17"/>
      <c r="E5" s="34"/>
      <c r="F5" s="17"/>
      <c r="G5" s="18"/>
      <c r="H5" s="13"/>
      <c r="I5" s="13"/>
    </row>
    <row r="6" spans="1:9" ht="12.75">
      <c r="A6" s="8" t="s">
        <v>10</v>
      </c>
      <c r="B6" s="32" t="s">
        <v>11</v>
      </c>
      <c r="C6" s="32"/>
      <c r="D6" s="11" t="s">
        <v>5</v>
      </c>
      <c r="E6" s="11" t="s">
        <v>6</v>
      </c>
      <c r="F6" s="11" t="s">
        <v>7</v>
      </c>
      <c r="G6" s="12" t="s">
        <v>8</v>
      </c>
      <c r="H6" s="11" t="s">
        <v>7</v>
      </c>
      <c r="I6" s="12" t="s">
        <v>8</v>
      </c>
    </row>
    <row r="7" spans="1:9" ht="12.75">
      <c r="A7" s="20"/>
      <c r="B7" s="20"/>
      <c r="C7" s="20"/>
      <c r="D7" s="20"/>
      <c r="E7" s="20"/>
      <c r="F7" s="20"/>
      <c r="G7" s="20"/>
      <c r="H7" s="20"/>
      <c r="I7" s="20"/>
    </row>
    <row r="8" spans="1:9" ht="25.5">
      <c r="A8" s="174" t="s">
        <v>116</v>
      </c>
      <c r="B8" s="174" t="s">
        <v>117</v>
      </c>
      <c r="C8" s="20"/>
      <c r="D8" s="165" t="s">
        <v>16</v>
      </c>
      <c r="E8" s="183" t="s">
        <v>116</v>
      </c>
      <c r="F8" s="166">
        <v>0</v>
      </c>
      <c r="G8" s="26">
        <f aca="true" t="shared" si="0" ref="G8:G17">E8*F8</f>
        <v>0</v>
      </c>
      <c r="H8" s="20"/>
      <c r="I8" s="20"/>
    </row>
    <row r="9" spans="1:9" ht="12.75">
      <c r="A9" s="174"/>
      <c r="B9" s="174"/>
      <c r="C9" s="20"/>
      <c r="D9" s="165"/>
      <c r="E9" s="183"/>
      <c r="F9" s="166"/>
      <c r="G9" s="26"/>
      <c r="H9" s="20"/>
      <c r="I9" s="20"/>
    </row>
    <row r="10" spans="1:9" ht="38.25">
      <c r="A10" s="174"/>
      <c r="B10" s="174" t="s">
        <v>118</v>
      </c>
      <c r="C10" s="20"/>
      <c r="D10" s="165"/>
      <c r="E10" s="183"/>
      <c r="F10" s="166"/>
      <c r="G10" s="26"/>
      <c r="H10" s="20"/>
      <c r="I10" s="20"/>
    </row>
    <row r="11" spans="1:9" ht="12.75">
      <c r="A11" s="20"/>
      <c r="B11" s="20"/>
      <c r="C11" s="20"/>
      <c r="D11" s="20"/>
      <c r="E11" s="20"/>
      <c r="F11" s="20"/>
      <c r="G11" s="20"/>
      <c r="H11" s="20"/>
      <c r="I11" s="20"/>
    </row>
    <row r="12" spans="1:12" s="27" customFormat="1" ht="38.25">
      <c r="A12" s="201">
        <f>A8+1</f>
        <v>2</v>
      </c>
      <c r="B12" s="30" t="s">
        <v>107</v>
      </c>
      <c r="C12" s="30"/>
      <c r="D12" s="165" t="s">
        <v>18</v>
      </c>
      <c r="E12" s="183">
        <f>(0.7318*580)</f>
        <v>424.444</v>
      </c>
      <c r="F12" s="166">
        <v>0</v>
      </c>
      <c r="G12" s="26">
        <f t="shared" si="0"/>
        <v>0</v>
      </c>
      <c r="H12" s="21"/>
      <c r="I12" s="21"/>
      <c r="L12" s="47"/>
    </row>
    <row r="13" spans="1:12" s="27" customFormat="1" ht="25.5">
      <c r="A13" s="182"/>
      <c r="B13" s="30" t="s">
        <v>138</v>
      </c>
      <c r="C13" s="30"/>
      <c r="D13" s="165" t="s">
        <v>18</v>
      </c>
      <c r="E13" s="183">
        <f>(0.7318*580)</f>
        <v>424.444</v>
      </c>
      <c r="F13" s="166">
        <v>0</v>
      </c>
      <c r="G13" s="26">
        <f t="shared" si="0"/>
        <v>0</v>
      </c>
      <c r="H13" s="21"/>
      <c r="I13" s="21"/>
      <c r="L13" s="47"/>
    </row>
    <row r="14" spans="1:12" s="27" customFormat="1" ht="25.5">
      <c r="A14" s="182"/>
      <c r="B14" s="30" t="s">
        <v>137</v>
      </c>
      <c r="C14" s="30"/>
      <c r="D14" s="165" t="s">
        <v>18</v>
      </c>
      <c r="E14" s="183">
        <f>(0.7318*772)</f>
        <v>564.9496</v>
      </c>
      <c r="F14" s="166">
        <v>0</v>
      </c>
      <c r="G14" s="26">
        <f t="shared" si="0"/>
        <v>0</v>
      </c>
      <c r="H14" s="21"/>
      <c r="I14" s="21"/>
      <c r="L14" s="47"/>
    </row>
    <row r="15" spans="1:12" s="27" customFormat="1" ht="51">
      <c r="A15" s="45"/>
      <c r="B15" s="184" t="s">
        <v>108</v>
      </c>
      <c r="C15" s="184"/>
      <c r="D15" s="165" t="s">
        <v>18</v>
      </c>
      <c r="E15" s="183">
        <f>0.046*1932</f>
        <v>88.872</v>
      </c>
      <c r="F15" s="166">
        <v>0</v>
      </c>
      <c r="G15" s="26">
        <f t="shared" si="0"/>
        <v>0</v>
      </c>
      <c r="H15" s="21"/>
      <c r="I15" s="21"/>
      <c r="L15" s="47"/>
    </row>
    <row r="16" spans="1:12" s="27" customFormat="1" ht="38.25">
      <c r="A16" s="45"/>
      <c r="B16" s="184" t="s">
        <v>26</v>
      </c>
      <c r="C16" s="184"/>
      <c r="D16" s="165" t="s">
        <v>18</v>
      </c>
      <c r="E16" s="183">
        <f>0.186*1932</f>
        <v>359.352</v>
      </c>
      <c r="F16" s="166">
        <v>0</v>
      </c>
      <c r="G16" s="26">
        <f t="shared" si="0"/>
        <v>0</v>
      </c>
      <c r="H16" s="21"/>
      <c r="I16" s="21"/>
      <c r="L16" s="47"/>
    </row>
    <row r="17" spans="1:12" s="27" customFormat="1" ht="53.25" customHeight="1">
      <c r="A17" s="45"/>
      <c r="B17" s="184" t="s">
        <v>131</v>
      </c>
      <c r="C17" s="184"/>
      <c r="D17" s="165" t="s">
        <v>18</v>
      </c>
      <c r="E17" s="183">
        <f>0.7318*1932</f>
        <v>1413.8376</v>
      </c>
      <c r="F17" s="166">
        <v>0</v>
      </c>
      <c r="G17" s="26">
        <f t="shared" si="0"/>
        <v>0</v>
      </c>
      <c r="H17" s="21"/>
      <c r="I17" s="21"/>
      <c r="L17" s="47"/>
    </row>
    <row r="18" spans="1:12" s="27" customFormat="1" ht="12.75">
      <c r="A18" s="45"/>
      <c r="B18" s="184"/>
      <c r="C18" s="184"/>
      <c r="D18" s="165"/>
      <c r="E18" s="183"/>
      <c r="F18" s="166"/>
      <c r="G18" s="26"/>
      <c r="H18" s="21"/>
      <c r="I18" s="21"/>
      <c r="L18" s="47"/>
    </row>
    <row r="19" spans="1:12" s="27" customFormat="1" ht="38.25">
      <c r="A19" s="25">
        <f>A12+1</f>
        <v>3</v>
      </c>
      <c r="B19" s="134" t="s">
        <v>24</v>
      </c>
      <c r="C19" s="134"/>
      <c r="D19" s="165" t="s">
        <v>12</v>
      </c>
      <c r="E19" s="92">
        <v>5820</v>
      </c>
      <c r="F19" s="26">
        <v>0</v>
      </c>
      <c r="G19" s="26">
        <f>E19*F19</f>
        <v>0</v>
      </c>
      <c r="H19" s="21"/>
      <c r="I19" s="21"/>
      <c r="L19" s="92"/>
    </row>
    <row r="20" spans="1:19" s="27" customFormat="1" ht="12.75">
      <c r="A20" s="25"/>
      <c r="B20" s="134"/>
      <c r="C20" s="134"/>
      <c r="D20" s="165"/>
      <c r="E20" s="92"/>
      <c r="F20" s="26"/>
      <c r="G20" s="26"/>
      <c r="H20" s="21"/>
      <c r="I20" s="21"/>
      <c r="L20" s="92"/>
      <c r="S20"/>
    </row>
    <row r="21" spans="1:9" s="27" customFormat="1" ht="79.5" customHeight="1">
      <c r="A21" s="25">
        <f>A19+1</f>
        <v>4</v>
      </c>
      <c r="B21" s="30" t="s">
        <v>50</v>
      </c>
      <c r="C21" s="30"/>
      <c r="D21" s="173" t="s">
        <v>18</v>
      </c>
      <c r="E21" s="183">
        <v>11.25</v>
      </c>
      <c r="F21" s="26">
        <v>0</v>
      </c>
      <c r="G21" s="26">
        <f>E21*F21</f>
        <v>0</v>
      </c>
      <c r="H21" s="26"/>
      <c r="I21" s="26"/>
    </row>
    <row r="22" spans="1:9" s="27" customFormat="1" ht="12.75">
      <c r="A22" s="25"/>
      <c r="B22" s="30"/>
      <c r="C22" s="30"/>
      <c r="D22" s="173"/>
      <c r="E22" s="22"/>
      <c r="F22" s="26"/>
      <c r="G22" s="26"/>
      <c r="H22" s="26"/>
      <c r="I22" s="26"/>
    </row>
    <row r="23" spans="1:9" s="27" customFormat="1" ht="66" customHeight="1">
      <c r="A23" s="25">
        <f>A21+1</f>
        <v>5</v>
      </c>
      <c r="B23" s="30" t="s">
        <v>119</v>
      </c>
      <c r="C23" s="30"/>
      <c r="D23" s="173" t="s">
        <v>18</v>
      </c>
      <c r="E23" s="183">
        <v>90</v>
      </c>
      <c r="F23" s="26">
        <v>0</v>
      </c>
      <c r="G23" s="26">
        <f>E23*F23</f>
        <v>0</v>
      </c>
      <c r="H23" s="26"/>
      <c r="I23" s="26"/>
    </row>
    <row r="24" spans="1:9" s="27" customFormat="1" ht="12" customHeight="1">
      <c r="A24" s="25"/>
      <c r="B24" s="30"/>
      <c r="C24" s="30"/>
      <c r="D24" s="173"/>
      <c r="E24" s="22"/>
      <c r="F24" s="26"/>
      <c r="G24" s="26"/>
      <c r="H24" s="26"/>
      <c r="I24" s="26"/>
    </row>
    <row r="25" spans="1:9" s="27" customFormat="1" ht="76.5">
      <c r="A25" s="25">
        <f>A23+1</f>
        <v>6</v>
      </c>
      <c r="B25" s="30" t="s">
        <v>120</v>
      </c>
      <c r="C25" s="30"/>
      <c r="D25" s="173" t="s">
        <v>18</v>
      </c>
      <c r="E25" s="183">
        <v>106</v>
      </c>
      <c r="F25" s="26">
        <v>0</v>
      </c>
      <c r="G25" s="26">
        <f>E25*F25</f>
        <v>0</v>
      </c>
      <c r="H25" s="26"/>
      <c r="I25" s="26"/>
    </row>
    <row r="26" spans="1:9" s="27" customFormat="1" ht="12.75">
      <c r="A26" s="25"/>
      <c r="B26" s="30"/>
      <c r="C26" s="30"/>
      <c r="D26" s="173"/>
      <c r="E26" s="22"/>
      <c r="F26" s="26"/>
      <c r="G26" s="26"/>
      <c r="H26" s="26"/>
      <c r="I26" s="26"/>
    </row>
    <row r="27" spans="1:9" s="27" customFormat="1" ht="51">
      <c r="A27" s="25">
        <f>A25+1</f>
        <v>7</v>
      </c>
      <c r="B27" s="30" t="s">
        <v>35</v>
      </c>
      <c r="C27" s="30"/>
      <c r="D27" s="173" t="s">
        <v>9</v>
      </c>
      <c r="E27" s="22">
        <v>1</v>
      </c>
      <c r="F27" s="26">
        <v>0</v>
      </c>
      <c r="G27" s="26">
        <f>E27*F27</f>
        <v>0</v>
      </c>
      <c r="H27" s="26"/>
      <c r="I27" s="26"/>
    </row>
    <row r="28" spans="1:9" s="27" customFormat="1" ht="12.75">
      <c r="A28" s="25"/>
      <c r="B28" s="30"/>
      <c r="C28" s="30"/>
      <c r="D28" s="173"/>
      <c r="E28" s="22"/>
      <c r="F28" s="26"/>
      <c r="G28" s="26"/>
      <c r="H28" s="26"/>
      <c r="I28" s="26"/>
    </row>
    <row r="29" spans="1:9" s="27" customFormat="1" ht="51">
      <c r="A29" s="25">
        <f>A27+1</f>
        <v>8</v>
      </c>
      <c r="B29" s="30" t="s">
        <v>36</v>
      </c>
      <c r="C29" s="30"/>
      <c r="D29" s="173" t="s">
        <v>9</v>
      </c>
      <c r="E29" s="22">
        <v>10</v>
      </c>
      <c r="F29" s="26">
        <v>0</v>
      </c>
      <c r="G29" s="26">
        <f>E29*F29</f>
        <v>0</v>
      </c>
      <c r="H29" s="26"/>
      <c r="I29" s="26"/>
    </row>
    <row r="30" spans="1:9" s="27" customFormat="1" ht="12.75">
      <c r="A30" s="25"/>
      <c r="B30" s="30"/>
      <c r="C30" s="30"/>
      <c r="D30" s="173"/>
      <c r="E30" s="22"/>
      <c r="F30" s="26"/>
      <c r="G30" s="26"/>
      <c r="H30" s="26"/>
      <c r="I30" s="26"/>
    </row>
    <row r="31" spans="1:9" s="27" customFormat="1" ht="51">
      <c r="A31" s="25">
        <f>A29+1</f>
        <v>9</v>
      </c>
      <c r="B31" s="30" t="s">
        <v>51</v>
      </c>
      <c r="C31" s="30"/>
      <c r="D31" s="173" t="s">
        <v>9</v>
      </c>
      <c r="E31" s="22">
        <v>11</v>
      </c>
      <c r="F31" s="26">
        <v>0</v>
      </c>
      <c r="G31" s="26">
        <f>E31*F31</f>
        <v>0</v>
      </c>
      <c r="H31" s="26"/>
      <c r="I31" s="26"/>
    </row>
    <row r="32" spans="1:12" s="27" customFormat="1" ht="12.75">
      <c r="A32" s="25"/>
      <c r="B32" s="134"/>
      <c r="C32" s="134"/>
      <c r="D32" s="165"/>
      <c r="E32" s="135"/>
      <c r="F32" s="26"/>
      <c r="G32" s="26"/>
      <c r="H32" s="21"/>
      <c r="I32" s="21"/>
      <c r="L32" s="135"/>
    </row>
    <row r="33" spans="1:12" s="27" customFormat="1" ht="63.75">
      <c r="A33" s="25">
        <f>A31+1</f>
        <v>10</v>
      </c>
      <c r="B33" s="134" t="s">
        <v>17</v>
      </c>
      <c r="C33" s="134"/>
      <c r="D33" s="165" t="s">
        <v>12</v>
      </c>
      <c r="E33" s="47">
        <v>400</v>
      </c>
      <c r="F33" s="26">
        <v>0</v>
      </c>
      <c r="G33" s="26">
        <f>E33*F33</f>
        <v>0</v>
      </c>
      <c r="H33" s="26"/>
      <c r="I33" s="21"/>
      <c r="L33" s="47"/>
    </row>
    <row r="34" spans="1:12" s="27" customFormat="1" ht="12.75">
      <c r="A34" s="25"/>
      <c r="B34" s="134"/>
      <c r="C34" s="134"/>
      <c r="D34" s="165"/>
      <c r="E34" s="47"/>
      <c r="F34" s="26"/>
      <c r="G34" s="26"/>
      <c r="H34" s="26"/>
      <c r="I34" s="21"/>
      <c r="L34" s="47"/>
    </row>
    <row r="35" spans="1:12" s="27" customFormat="1" ht="12.75">
      <c r="A35" s="25">
        <f>A33+1</f>
        <v>11</v>
      </c>
      <c r="B35" s="134" t="s">
        <v>129</v>
      </c>
      <c r="C35" s="134"/>
      <c r="D35" s="168" t="s">
        <v>16</v>
      </c>
      <c r="E35" s="47">
        <v>1</v>
      </c>
      <c r="F35" s="26">
        <v>0</v>
      </c>
      <c r="G35" s="26">
        <f>E35*F35</f>
        <v>0</v>
      </c>
      <c r="H35" s="26"/>
      <c r="I35" s="21"/>
      <c r="L35" s="47"/>
    </row>
    <row r="36" spans="1:12" s="27" customFormat="1" ht="12.75">
      <c r="A36" s="25"/>
      <c r="B36" s="134"/>
      <c r="C36" s="134"/>
      <c r="D36" s="165"/>
      <c r="E36" s="47"/>
      <c r="F36" s="26"/>
      <c r="G36" s="26"/>
      <c r="H36" s="26"/>
      <c r="I36" s="21"/>
      <c r="L36" s="47"/>
    </row>
    <row r="37" spans="1:12" s="27" customFormat="1" ht="51">
      <c r="A37" s="25">
        <f>A35+1</f>
        <v>12</v>
      </c>
      <c r="B37" s="134" t="s">
        <v>135</v>
      </c>
      <c r="C37" s="134"/>
      <c r="D37" s="168" t="s">
        <v>133</v>
      </c>
      <c r="E37" s="47">
        <v>40</v>
      </c>
      <c r="F37" s="26">
        <v>0</v>
      </c>
      <c r="G37" s="26">
        <f>E37*F37</f>
        <v>0</v>
      </c>
      <c r="H37" s="26"/>
      <c r="I37" s="21"/>
      <c r="L37" s="47"/>
    </row>
    <row r="38" spans="1:12" s="27" customFormat="1" ht="12.75">
      <c r="A38" s="25"/>
      <c r="B38" s="134"/>
      <c r="C38" s="134"/>
      <c r="D38" s="168"/>
      <c r="E38" s="47"/>
      <c r="F38" s="26"/>
      <c r="G38" s="26"/>
      <c r="H38" s="26"/>
      <c r="I38" s="21"/>
      <c r="L38" s="47"/>
    </row>
    <row r="39" spans="1:12" s="27" customFormat="1" ht="51">
      <c r="A39" s="25">
        <f>A37+1</f>
        <v>13</v>
      </c>
      <c r="B39" s="134" t="s">
        <v>136</v>
      </c>
      <c r="C39" s="134"/>
      <c r="D39" s="168" t="s">
        <v>133</v>
      </c>
      <c r="E39" s="47">
        <v>60</v>
      </c>
      <c r="F39" s="26">
        <v>0</v>
      </c>
      <c r="G39" s="26">
        <f>E39*F39</f>
        <v>0</v>
      </c>
      <c r="H39" s="26"/>
      <c r="I39" s="21"/>
      <c r="L39" s="47"/>
    </row>
    <row r="40" spans="1:12" s="27" customFormat="1" ht="12.75">
      <c r="A40" s="25"/>
      <c r="B40" s="134"/>
      <c r="C40" s="134"/>
      <c r="D40" s="168"/>
      <c r="E40" s="47"/>
      <c r="F40" s="26"/>
      <c r="G40" s="26"/>
      <c r="H40" s="26"/>
      <c r="I40" s="21"/>
      <c r="L40" s="47"/>
    </row>
    <row r="41" spans="1:12" s="27" customFormat="1" ht="51">
      <c r="A41" s="25">
        <f>A39+1</f>
        <v>14</v>
      </c>
      <c r="B41" s="134" t="s">
        <v>134</v>
      </c>
      <c r="C41" s="134"/>
      <c r="D41" s="168" t="s">
        <v>12</v>
      </c>
      <c r="E41" s="47">
        <v>500</v>
      </c>
      <c r="F41" s="26">
        <v>0</v>
      </c>
      <c r="G41" s="26">
        <f>E41*F41</f>
        <v>0</v>
      </c>
      <c r="H41" s="26"/>
      <c r="I41" s="21"/>
      <c r="L41" s="47"/>
    </row>
    <row r="42" spans="1:12" s="27" customFormat="1" ht="12.75">
      <c r="A42" s="25"/>
      <c r="B42" s="136"/>
      <c r="C42" s="136"/>
      <c r="D42" s="165"/>
      <c r="E42" s="47"/>
      <c r="F42" s="26"/>
      <c r="G42" s="26"/>
      <c r="H42" s="26"/>
      <c r="I42" s="21"/>
      <c r="L42" s="47"/>
    </row>
    <row r="43" spans="1:12" s="27" customFormat="1" ht="25.5">
      <c r="A43" s="25">
        <f>A41+1</f>
        <v>15</v>
      </c>
      <c r="B43" s="45" t="s">
        <v>0</v>
      </c>
      <c r="C43" s="45"/>
      <c r="D43" s="165" t="s">
        <v>12</v>
      </c>
      <c r="E43" s="47">
        <v>1950</v>
      </c>
      <c r="F43" s="26">
        <v>0</v>
      </c>
      <c r="G43" s="26">
        <f>E43*F43</f>
        <v>0</v>
      </c>
      <c r="H43" s="21"/>
      <c r="I43" s="21"/>
      <c r="L43" s="47"/>
    </row>
    <row r="44" spans="1:13" s="27" customFormat="1" ht="12.75">
      <c r="A44" s="25"/>
      <c r="B44" s="138"/>
      <c r="C44" s="138"/>
      <c r="D44" s="168"/>
      <c r="E44" s="137"/>
      <c r="F44" s="90"/>
      <c r="G44" s="26"/>
      <c r="H44" s="50"/>
      <c r="I44" s="50"/>
      <c r="J44" s="102"/>
      <c r="K44" s="102"/>
      <c r="L44" s="137"/>
      <c r="M44" s="102"/>
    </row>
    <row r="45" spans="1:13" s="27" customFormat="1" ht="63.75">
      <c r="A45" s="25">
        <f>A43+1</f>
        <v>16</v>
      </c>
      <c r="B45" s="138" t="s">
        <v>127</v>
      </c>
      <c r="C45" s="138"/>
      <c r="D45" s="168" t="s">
        <v>16</v>
      </c>
      <c r="E45" s="137">
        <v>1</v>
      </c>
      <c r="F45" s="90">
        <v>0</v>
      </c>
      <c r="G45" s="26">
        <f>E45*F45</f>
        <v>0</v>
      </c>
      <c r="H45" s="50"/>
      <c r="I45" s="50"/>
      <c r="J45" s="102"/>
      <c r="K45" s="102"/>
      <c r="L45" s="137"/>
      <c r="M45" s="102"/>
    </row>
    <row r="46" spans="1:13" s="27" customFormat="1" ht="12.75">
      <c r="A46" s="25"/>
      <c r="B46" s="138"/>
      <c r="C46" s="138"/>
      <c r="D46" s="168"/>
      <c r="E46" s="137"/>
      <c r="F46" s="90"/>
      <c r="G46" s="26"/>
      <c r="H46" s="50"/>
      <c r="I46" s="50"/>
      <c r="J46" s="102"/>
      <c r="K46" s="102"/>
      <c r="L46" s="137"/>
      <c r="M46" s="102"/>
    </row>
    <row r="47" spans="1:13" s="27" customFormat="1" ht="51">
      <c r="A47" s="25">
        <f>A45+1</f>
        <v>17</v>
      </c>
      <c r="B47" s="138" t="s">
        <v>128</v>
      </c>
      <c r="C47" s="138"/>
      <c r="D47" s="165" t="s">
        <v>16</v>
      </c>
      <c r="E47" s="137">
        <v>10</v>
      </c>
      <c r="F47" s="26">
        <v>0</v>
      </c>
      <c r="G47" s="26">
        <f>E47*F47</f>
        <v>0</v>
      </c>
      <c r="H47" s="50"/>
      <c r="I47" s="50"/>
      <c r="J47" s="102"/>
      <c r="K47" s="102"/>
      <c r="L47" s="137"/>
      <c r="M47" s="102"/>
    </row>
    <row r="48" spans="1:12" s="163" customFormat="1" ht="12.75">
      <c r="A48" s="25"/>
      <c r="B48" s="134"/>
      <c r="C48" s="134"/>
      <c r="D48" s="165"/>
      <c r="E48" s="47"/>
      <c r="F48" s="26"/>
      <c r="G48" s="26"/>
      <c r="H48" s="26"/>
      <c r="I48" s="21"/>
      <c r="L48" s="162"/>
    </row>
    <row r="49" spans="1:13" s="27" customFormat="1" ht="12.75">
      <c r="A49" s="25">
        <f>A47+1</f>
        <v>18</v>
      </c>
      <c r="B49" s="23" t="s">
        <v>22</v>
      </c>
      <c r="C49" s="138"/>
      <c r="D49" s="165" t="s">
        <v>14</v>
      </c>
      <c r="E49" s="137">
        <v>3</v>
      </c>
      <c r="F49" s="26"/>
      <c r="G49" s="93">
        <f>E49/100*SUM(G8:G47)</f>
        <v>0</v>
      </c>
      <c r="H49" s="50"/>
      <c r="I49" s="50"/>
      <c r="J49" s="102"/>
      <c r="K49" s="102"/>
      <c r="L49" s="137"/>
      <c r="M49" s="102"/>
    </row>
    <row r="50" spans="1:13" s="27" customFormat="1" ht="12.75">
      <c r="A50" s="56"/>
      <c r="B50" s="138"/>
      <c r="C50" s="138"/>
      <c r="D50" s="165"/>
      <c r="E50" s="139"/>
      <c r="F50" s="26"/>
      <c r="G50" s="26"/>
      <c r="H50" s="50"/>
      <c r="I50" s="50"/>
      <c r="J50" s="102"/>
      <c r="K50" s="102"/>
      <c r="L50" s="139"/>
      <c r="M50" s="102"/>
    </row>
    <row r="51" spans="1:13" s="27" customFormat="1" ht="25.5">
      <c r="A51" s="25">
        <f>A49+1</f>
        <v>19</v>
      </c>
      <c r="B51" s="138" t="s">
        <v>15</v>
      </c>
      <c r="C51" s="138"/>
      <c r="D51" s="165" t="s">
        <v>14</v>
      </c>
      <c r="E51" s="137">
        <v>10</v>
      </c>
      <c r="F51" s="90"/>
      <c r="G51" s="26">
        <f>E51/100*SUM(G19:G47)</f>
        <v>0</v>
      </c>
      <c r="H51" s="50"/>
      <c r="I51" s="50"/>
      <c r="J51" s="102"/>
      <c r="K51" s="102"/>
      <c r="L51" s="137"/>
      <c r="M51" s="102"/>
    </row>
    <row r="52" spans="1:9" s="27" customFormat="1" ht="12.75">
      <c r="A52" s="126"/>
      <c r="B52" s="127"/>
      <c r="C52" s="127"/>
      <c r="D52" s="133"/>
      <c r="E52" s="128"/>
      <c r="F52" s="129"/>
      <c r="G52" s="129"/>
      <c r="H52" s="128"/>
      <c r="I52" s="128"/>
    </row>
    <row r="53" spans="1:9" s="27" customFormat="1" ht="15.75" thickBot="1">
      <c r="A53" s="38" t="s">
        <v>25</v>
      </c>
      <c r="B53" s="39"/>
      <c r="C53" s="39"/>
      <c r="D53" s="39"/>
      <c r="E53" s="39"/>
      <c r="F53" s="39"/>
      <c r="G53" s="40">
        <f>ROUND(SUM(G6:G51),-3)</f>
        <v>0</v>
      </c>
      <c r="H53" s="39"/>
      <c r="I53" s="140">
        <f>G53</f>
        <v>0</v>
      </c>
    </row>
    <row r="54" spans="1:9" s="27" customFormat="1" ht="15">
      <c r="A54" s="169"/>
      <c r="B54" s="170"/>
      <c r="C54" s="170"/>
      <c r="D54" s="170"/>
      <c r="E54" s="170"/>
      <c r="F54" s="170"/>
      <c r="G54" s="171">
        <f>SUM(G8:G51)</f>
        <v>0</v>
      </c>
      <c r="H54" s="170"/>
      <c r="I54" s="172"/>
    </row>
    <row r="55" spans="1:9" s="27" customFormat="1" ht="15">
      <c r="A55" s="169"/>
      <c r="B55" s="170"/>
      <c r="C55" s="170"/>
      <c r="D55" s="170"/>
      <c r="E55" s="170"/>
      <c r="F55" s="170"/>
      <c r="G55" s="171"/>
      <c r="H55" s="170"/>
      <c r="I55" s="172"/>
    </row>
    <row r="56" spans="1:9" s="27" customFormat="1" ht="12.75">
      <c r="A56" s="21"/>
      <c r="B56" s="45"/>
      <c r="C56" s="45"/>
      <c r="D56" s="21"/>
      <c r="E56" s="130"/>
      <c r="F56" s="21"/>
      <c r="G56" s="21"/>
      <c r="H56" s="21"/>
      <c r="I56" s="21"/>
    </row>
    <row r="57" spans="2:5" s="27" customFormat="1" ht="12.75">
      <c r="B57" s="30"/>
      <c r="C57" s="30"/>
      <c r="E57" s="131"/>
    </row>
    <row r="58" spans="2:5" s="27" customFormat="1" ht="12.75">
      <c r="B58" s="30"/>
      <c r="C58" s="30"/>
      <c r="E58" s="131"/>
    </row>
    <row r="59" spans="2:5" s="27" customFormat="1" ht="77.25" customHeight="1">
      <c r="B59" s="30"/>
      <c r="C59" s="30"/>
      <c r="E59" s="131"/>
    </row>
    <row r="60" spans="2:5" s="27" customFormat="1" ht="12.75">
      <c r="B60" s="30"/>
      <c r="C60" s="30"/>
      <c r="E60" s="131"/>
    </row>
    <row r="61" spans="2:5" s="27" customFormat="1" ht="12.75">
      <c r="B61" s="30"/>
      <c r="C61" s="30"/>
      <c r="E61" s="131"/>
    </row>
    <row r="62" spans="2:5" s="27" customFormat="1" ht="12.75">
      <c r="B62" s="30"/>
      <c r="C62" s="30"/>
      <c r="E62" s="131"/>
    </row>
    <row r="63" spans="2:5" s="27" customFormat="1" ht="12.75">
      <c r="B63" s="30"/>
      <c r="C63" s="30"/>
      <c r="E63" s="131"/>
    </row>
    <row r="64" spans="2:5" s="27" customFormat="1" ht="12.75">
      <c r="B64" s="30"/>
      <c r="C64" s="30"/>
      <c r="E64" s="131"/>
    </row>
    <row r="65" spans="2:5" s="27" customFormat="1" ht="12.75">
      <c r="B65" s="30"/>
      <c r="C65" s="30"/>
      <c r="E65" s="131"/>
    </row>
    <row r="66" spans="2:5" s="27" customFormat="1" ht="12.75">
      <c r="B66" s="30"/>
      <c r="C66" s="30"/>
      <c r="E66" s="131"/>
    </row>
    <row r="67" spans="2:5" s="27" customFormat="1" ht="12.75">
      <c r="B67" s="30"/>
      <c r="C67" s="30"/>
      <c r="E67" s="131"/>
    </row>
    <row r="68" spans="2:5" s="27" customFormat="1" ht="12.75">
      <c r="B68" s="30"/>
      <c r="C68" s="30"/>
      <c r="E68" s="131"/>
    </row>
    <row r="69" spans="2:5" s="27" customFormat="1" ht="12.75">
      <c r="B69" s="30"/>
      <c r="C69" s="30"/>
      <c r="E69" s="131"/>
    </row>
    <row r="70" spans="2:5" s="27" customFormat="1" ht="78.75" customHeight="1">
      <c r="B70" s="30"/>
      <c r="C70" s="30"/>
      <c r="E70" s="131"/>
    </row>
    <row r="71" spans="2:5" s="27" customFormat="1" ht="12.75">
      <c r="B71" s="30"/>
      <c r="C71" s="30"/>
      <c r="E71" s="131"/>
    </row>
    <row r="72" spans="2:5" s="27" customFormat="1" ht="12.75">
      <c r="B72" s="30"/>
      <c r="C72" s="30"/>
      <c r="E72" s="131"/>
    </row>
    <row r="73" spans="2:5" s="27" customFormat="1" ht="12.75">
      <c r="B73" s="30"/>
      <c r="C73" s="30"/>
      <c r="E73" s="131"/>
    </row>
    <row r="74" spans="2:5" s="27" customFormat="1" ht="12.75">
      <c r="B74" s="30"/>
      <c r="C74" s="30"/>
      <c r="E74" s="131"/>
    </row>
    <row r="75" spans="2:5" s="27" customFormat="1" ht="12.75">
      <c r="B75" s="30"/>
      <c r="C75" s="30"/>
      <c r="E75" s="131"/>
    </row>
    <row r="76" spans="2:5" s="27" customFormat="1" ht="12.75">
      <c r="B76" s="30"/>
      <c r="C76" s="30"/>
      <c r="E76" s="131"/>
    </row>
    <row r="77" spans="2:5" s="27" customFormat="1" ht="12.75">
      <c r="B77" s="30"/>
      <c r="C77" s="30"/>
      <c r="E77" s="131"/>
    </row>
    <row r="78" spans="2:5" s="27" customFormat="1" ht="12.75">
      <c r="B78" s="30"/>
      <c r="C78" s="30"/>
      <c r="E78" s="131"/>
    </row>
    <row r="79" spans="2:5" s="27" customFormat="1" ht="12.75">
      <c r="B79" s="30"/>
      <c r="C79" s="30"/>
      <c r="E79" s="131"/>
    </row>
    <row r="80" spans="2:5" s="27" customFormat="1" ht="12.75">
      <c r="B80" s="30"/>
      <c r="C80" s="30"/>
      <c r="E80" s="131"/>
    </row>
    <row r="81" spans="2:5" s="27" customFormat="1" ht="12.75">
      <c r="B81" s="30"/>
      <c r="C81" s="30"/>
      <c r="E81" s="131"/>
    </row>
    <row r="82" spans="2:5" s="27" customFormat="1" ht="12.75">
      <c r="B82" s="30"/>
      <c r="C82" s="30"/>
      <c r="E82" s="131"/>
    </row>
    <row r="83" spans="2:5" s="27" customFormat="1" ht="12.75">
      <c r="B83" s="30"/>
      <c r="C83" s="30"/>
      <c r="E83" s="131"/>
    </row>
    <row r="84" spans="2:5" s="27" customFormat="1" ht="12.75">
      <c r="B84" s="30"/>
      <c r="C84" s="30"/>
      <c r="E84" s="131"/>
    </row>
    <row r="85" spans="2:5" s="27" customFormat="1" ht="12.75">
      <c r="B85" s="30"/>
      <c r="C85" s="30"/>
      <c r="E85" s="131"/>
    </row>
    <row r="86" spans="2:5" s="27" customFormat="1" ht="12.75">
      <c r="B86" s="30"/>
      <c r="C86" s="30"/>
      <c r="E86" s="131"/>
    </row>
    <row r="87" spans="1:30" s="102" customFormat="1" ht="12.75">
      <c r="A87" s="27"/>
      <c r="B87" s="30"/>
      <c r="C87" s="30"/>
      <c r="D87" s="27"/>
      <c r="E87" s="131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</row>
    <row r="88" spans="1:29" s="102" customFormat="1" ht="12.75">
      <c r="A88" s="27"/>
      <c r="B88" s="30"/>
      <c r="C88" s="30"/>
      <c r="D88" s="27"/>
      <c r="E88" s="131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</row>
    <row r="89" spans="1:29" s="102" customFormat="1" ht="12.75">
      <c r="A89" s="27"/>
      <c r="B89" s="30"/>
      <c r="C89" s="30"/>
      <c r="D89" s="27"/>
      <c r="E89" s="131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</row>
    <row r="90" spans="1:25" s="102" customFormat="1" ht="12.75">
      <c r="A90" s="27"/>
      <c r="B90" s="30"/>
      <c r="C90" s="30"/>
      <c r="D90" s="27"/>
      <c r="E90" s="131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</row>
    <row r="91" spans="2:30" s="27" customFormat="1" ht="12.75">
      <c r="B91" s="30"/>
      <c r="C91" s="30"/>
      <c r="E91" s="131"/>
      <c r="Z91" s="102"/>
      <c r="AA91" s="102"/>
      <c r="AB91" s="102"/>
      <c r="AC91" s="102"/>
      <c r="AD91" s="102"/>
    </row>
    <row r="92" spans="2:29" s="27" customFormat="1" ht="12.75">
      <c r="B92" s="30"/>
      <c r="C92" s="30"/>
      <c r="E92" s="131"/>
      <c r="Z92" s="102"/>
      <c r="AA92" s="102"/>
      <c r="AB92" s="102"/>
      <c r="AC92" s="102"/>
    </row>
    <row r="93" spans="2:29" s="27" customFormat="1" ht="12.75">
      <c r="B93" s="30"/>
      <c r="C93" s="30"/>
      <c r="E93" s="131"/>
      <c r="Z93" s="102"/>
      <c r="AA93" s="102"/>
      <c r="AB93" s="102"/>
      <c r="AC93" s="102"/>
    </row>
    <row r="94" spans="2:5" s="27" customFormat="1" ht="12.75">
      <c r="B94" s="30"/>
      <c r="C94" s="30"/>
      <c r="E94" s="131"/>
    </row>
    <row r="95" spans="2:5" s="27" customFormat="1" ht="12.75">
      <c r="B95" s="30"/>
      <c r="C95" s="30"/>
      <c r="E95" s="131"/>
    </row>
    <row r="96" spans="2:5" s="27" customFormat="1" ht="12.75">
      <c r="B96" s="30"/>
      <c r="C96" s="30"/>
      <c r="E96" s="131"/>
    </row>
    <row r="97" spans="2:5" s="27" customFormat="1" ht="12.75">
      <c r="B97" s="30"/>
      <c r="C97" s="30"/>
      <c r="E97" s="131"/>
    </row>
    <row r="98" spans="2:5" s="27" customFormat="1" ht="12.75">
      <c r="B98" s="30"/>
      <c r="C98" s="30"/>
      <c r="E98" s="131"/>
    </row>
    <row r="99" spans="2:5" s="27" customFormat="1" ht="12.75">
      <c r="B99" s="30"/>
      <c r="C99" s="30"/>
      <c r="E99" s="131"/>
    </row>
    <row r="100" spans="2:5" s="27" customFormat="1" ht="12.75">
      <c r="B100" s="30"/>
      <c r="C100" s="30"/>
      <c r="E100" s="131"/>
    </row>
    <row r="101" spans="2:5" s="27" customFormat="1" ht="12.75">
      <c r="B101" s="30"/>
      <c r="C101" s="30"/>
      <c r="E101" s="131"/>
    </row>
    <row r="102" spans="2:25" s="27" customFormat="1" ht="12.75">
      <c r="B102" s="30"/>
      <c r="C102" s="30"/>
      <c r="E102" s="131"/>
      <c r="W102" s="102"/>
      <c r="X102" s="102"/>
      <c r="Y102" s="102"/>
    </row>
    <row r="103" spans="2:25" s="27" customFormat="1" ht="12.75">
      <c r="B103" s="30"/>
      <c r="C103" s="30"/>
      <c r="E103" s="131"/>
      <c r="W103" s="102"/>
      <c r="X103" s="102"/>
      <c r="Y103" s="102"/>
    </row>
    <row r="104" spans="2:25" s="27" customFormat="1" ht="12.75">
      <c r="B104" s="30"/>
      <c r="C104" s="30"/>
      <c r="E104" s="131"/>
      <c r="W104" s="102"/>
      <c r="X104" s="102"/>
      <c r="Y104" s="102"/>
    </row>
    <row r="105" spans="2:25" s="27" customFormat="1" ht="12.75">
      <c r="B105" s="30"/>
      <c r="C105" s="30"/>
      <c r="E105" s="131"/>
      <c r="W105" s="102"/>
      <c r="X105" s="102"/>
      <c r="Y105" s="102"/>
    </row>
    <row r="106" spans="2:5" s="27" customFormat="1" ht="12.75">
      <c r="B106" s="30"/>
      <c r="C106" s="30"/>
      <c r="E106" s="131"/>
    </row>
    <row r="107" spans="2:22" s="27" customFormat="1" ht="12.75">
      <c r="B107" s="30"/>
      <c r="C107" s="30"/>
      <c r="E107" s="131"/>
      <c r="T107" s="102"/>
      <c r="U107" s="102"/>
      <c r="V107" s="102"/>
    </row>
    <row r="108" spans="2:22" s="27" customFormat="1" ht="12.75">
      <c r="B108" s="30"/>
      <c r="C108" s="30"/>
      <c r="E108" s="131"/>
      <c r="T108" s="102"/>
      <c r="U108" s="102"/>
      <c r="V108" s="102"/>
    </row>
    <row r="109" spans="2:22" s="27" customFormat="1" ht="12.75">
      <c r="B109" s="30"/>
      <c r="C109" s="30"/>
      <c r="E109" s="131"/>
      <c r="T109" s="102"/>
      <c r="U109" s="102"/>
      <c r="V109" s="102"/>
    </row>
    <row r="110" spans="2:22" s="27" customFormat="1" ht="12.75">
      <c r="B110" s="30"/>
      <c r="C110" s="30"/>
      <c r="E110" s="131"/>
      <c r="T110" s="102"/>
      <c r="U110" s="102"/>
      <c r="V110" s="102"/>
    </row>
    <row r="111" spans="2:5" s="27" customFormat="1" ht="12.75">
      <c r="B111" s="30"/>
      <c r="C111" s="30"/>
      <c r="E111" s="131"/>
    </row>
    <row r="112" spans="2:5" s="27" customFormat="1" ht="12.75">
      <c r="B112" s="30"/>
      <c r="C112" s="30"/>
      <c r="E112" s="131"/>
    </row>
    <row r="113" spans="2:5" s="27" customFormat="1" ht="12.75">
      <c r="B113" s="30"/>
      <c r="C113" s="30"/>
      <c r="E113" s="131"/>
    </row>
    <row r="114" spans="2:5" s="27" customFormat="1" ht="12.75">
      <c r="B114" s="30"/>
      <c r="C114" s="30"/>
      <c r="E114" s="131"/>
    </row>
    <row r="115" spans="2:5" s="27" customFormat="1" ht="12.75">
      <c r="B115" s="30"/>
      <c r="C115" s="30"/>
      <c r="E115" s="131"/>
    </row>
    <row r="116" spans="2:5" s="27" customFormat="1" ht="12.75">
      <c r="B116" s="30"/>
      <c r="C116" s="30"/>
      <c r="E116" s="131"/>
    </row>
    <row r="117" spans="2:5" s="27" customFormat="1" ht="12.75">
      <c r="B117" s="30"/>
      <c r="C117" s="30"/>
      <c r="E117" s="131"/>
    </row>
    <row r="118" spans="2:17" s="27" customFormat="1" ht="12.75">
      <c r="B118" s="30"/>
      <c r="C118" s="30"/>
      <c r="E118" s="131"/>
      <c r="Q118" s="102"/>
    </row>
    <row r="119" spans="2:17" s="27" customFormat="1" ht="12.75">
      <c r="B119" s="30"/>
      <c r="C119" s="30"/>
      <c r="E119" s="131"/>
      <c r="Q119" s="102"/>
    </row>
    <row r="120" spans="2:17" s="27" customFormat="1" ht="12.75">
      <c r="B120" s="30"/>
      <c r="C120" s="30"/>
      <c r="E120" s="131"/>
      <c r="Q120" s="102"/>
    </row>
    <row r="121" spans="2:17" s="27" customFormat="1" ht="12.75">
      <c r="B121" s="30"/>
      <c r="C121" s="30"/>
      <c r="E121" s="131"/>
      <c r="Q121" s="102"/>
    </row>
    <row r="122" spans="2:5" s="27" customFormat="1" ht="12.75">
      <c r="B122" s="30"/>
      <c r="C122" s="30"/>
      <c r="E122" s="131"/>
    </row>
    <row r="123" spans="2:5" s="27" customFormat="1" ht="12.75">
      <c r="B123" s="30"/>
      <c r="C123" s="30"/>
      <c r="E123" s="131"/>
    </row>
    <row r="124" spans="2:5" s="27" customFormat="1" ht="12.75">
      <c r="B124" s="30"/>
      <c r="C124" s="30"/>
      <c r="E124" s="131"/>
    </row>
    <row r="125" spans="2:16" s="27" customFormat="1" ht="12.75">
      <c r="B125" s="30"/>
      <c r="C125" s="30"/>
      <c r="E125" s="131"/>
      <c r="N125" s="102"/>
      <c r="P125" s="102"/>
    </row>
    <row r="126" spans="2:18" s="27" customFormat="1" ht="12.75">
      <c r="B126" s="30"/>
      <c r="C126" s="30"/>
      <c r="E126" s="131"/>
      <c r="N126" s="102"/>
      <c r="P126" s="102"/>
      <c r="R126" s="102"/>
    </row>
    <row r="127" spans="2:18" s="27" customFormat="1" ht="12.75">
      <c r="B127" s="30"/>
      <c r="C127" s="30"/>
      <c r="E127" s="131"/>
      <c r="N127" s="102"/>
      <c r="P127" s="102"/>
      <c r="R127" s="102"/>
    </row>
    <row r="128" spans="2:18" s="27" customFormat="1" ht="12.75">
      <c r="B128" s="30"/>
      <c r="C128" s="30"/>
      <c r="E128" s="131"/>
      <c r="N128" s="102"/>
      <c r="P128" s="102"/>
      <c r="R128" s="102"/>
    </row>
    <row r="129" spans="2:18" s="27" customFormat="1" ht="12.75">
      <c r="B129" s="30"/>
      <c r="C129" s="30"/>
      <c r="E129" s="131"/>
      <c r="R129" s="102"/>
    </row>
    <row r="130" spans="2:15" s="27" customFormat="1" ht="12.75">
      <c r="B130" s="30"/>
      <c r="C130" s="30"/>
      <c r="E130" s="131"/>
      <c r="O130" s="102"/>
    </row>
    <row r="131" spans="2:15" s="27" customFormat="1" ht="12.75">
      <c r="B131" s="30"/>
      <c r="C131" s="30"/>
      <c r="E131" s="131"/>
      <c r="O131" s="102"/>
    </row>
    <row r="132" spans="2:15" s="27" customFormat="1" ht="12.75">
      <c r="B132" s="30"/>
      <c r="C132" s="30"/>
      <c r="E132" s="131"/>
      <c r="O132" s="102"/>
    </row>
    <row r="133" spans="2:19" s="27" customFormat="1" ht="12.75">
      <c r="B133" s="30"/>
      <c r="C133" s="30"/>
      <c r="E133" s="131"/>
      <c r="O133" s="102"/>
      <c r="S133" s="102"/>
    </row>
    <row r="134" spans="2:19" s="27" customFormat="1" ht="12.75">
      <c r="B134" s="30"/>
      <c r="C134" s="30"/>
      <c r="E134" s="131"/>
      <c r="S134" s="102"/>
    </row>
    <row r="135" spans="2:19" s="27" customFormat="1" ht="12.75">
      <c r="B135" s="30"/>
      <c r="C135" s="30"/>
      <c r="E135" s="131"/>
      <c r="S135" s="102"/>
    </row>
    <row r="136" spans="2:19" s="27" customFormat="1" ht="12.75">
      <c r="B136" s="30"/>
      <c r="C136" s="30"/>
      <c r="E136" s="131"/>
      <c r="S136" s="102"/>
    </row>
    <row r="137" spans="2:5" s="27" customFormat="1" ht="12.75">
      <c r="B137" s="30"/>
      <c r="C137" s="30"/>
      <c r="E137" s="131"/>
    </row>
    <row r="138" spans="2:5" s="27" customFormat="1" ht="12.75">
      <c r="B138" s="30"/>
      <c r="C138" s="30"/>
      <c r="E138" s="131"/>
    </row>
    <row r="139" spans="2:5" s="27" customFormat="1" ht="12.75">
      <c r="B139" s="30"/>
      <c r="C139" s="30"/>
      <c r="E139" s="131"/>
    </row>
    <row r="140" spans="2:5" s="27" customFormat="1" ht="12.75">
      <c r="B140" s="30"/>
      <c r="C140" s="30"/>
      <c r="E140" s="131"/>
    </row>
    <row r="141" spans="2:5" s="27" customFormat="1" ht="12.75">
      <c r="B141" s="30"/>
      <c r="C141" s="30"/>
      <c r="E141" s="131"/>
    </row>
    <row r="142" spans="2:5" s="27" customFormat="1" ht="12.75">
      <c r="B142" s="30"/>
      <c r="C142" s="30"/>
      <c r="E142" s="131"/>
    </row>
    <row r="143" spans="2:5" s="27" customFormat="1" ht="12.75">
      <c r="B143" s="30"/>
      <c r="C143" s="30"/>
      <c r="E143" s="131"/>
    </row>
    <row r="144" spans="2:5" s="27" customFormat="1" ht="12.75">
      <c r="B144" s="30"/>
      <c r="C144" s="30"/>
      <c r="E144" s="131"/>
    </row>
    <row r="145" spans="2:5" s="27" customFormat="1" ht="12.75">
      <c r="B145" s="30"/>
      <c r="C145" s="30"/>
      <c r="E145" s="131"/>
    </row>
    <row r="146" spans="2:5" s="27" customFormat="1" ht="12.75">
      <c r="B146" s="30"/>
      <c r="C146" s="30"/>
      <c r="E146" s="131"/>
    </row>
    <row r="147" spans="2:5" s="27" customFormat="1" ht="12.75">
      <c r="B147" s="30"/>
      <c r="C147" s="30"/>
      <c r="E147" s="131"/>
    </row>
    <row r="148" spans="2:5" s="27" customFormat="1" ht="12.75">
      <c r="B148" s="30"/>
      <c r="C148" s="30"/>
      <c r="E148" s="131"/>
    </row>
    <row r="149" spans="2:5" s="27" customFormat="1" ht="12.75">
      <c r="B149" s="30"/>
      <c r="C149" s="30"/>
      <c r="E149" s="131"/>
    </row>
    <row r="150" spans="2:5" s="27" customFormat="1" ht="12.75">
      <c r="B150" s="30"/>
      <c r="C150" s="30"/>
      <c r="E150" s="131"/>
    </row>
    <row r="151" spans="2:5" s="27" customFormat="1" ht="12.75">
      <c r="B151" s="30"/>
      <c r="C151" s="30"/>
      <c r="E151" s="131"/>
    </row>
    <row r="152" spans="2:5" s="27" customFormat="1" ht="12.75">
      <c r="B152" s="30"/>
      <c r="C152" s="30"/>
      <c r="E152" s="131"/>
    </row>
    <row r="153" spans="2:5" s="27" customFormat="1" ht="12.75">
      <c r="B153" s="30"/>
      <c r="C153" s="30"/>
      <c r="E153" s="131"/>
    </row>
    <row r="154" spans="2:5" s="27" customFormat="1" ht="12.75">
      <c r="B154" s="30"/>
      <c r="C154" s="30"/>
      <c r="E154" s="131"/>
    </row>
    <row r="155" spans="2:5" s="27" customFormat="1" ht="12.75">
      <c r="B155" s="30"/>
      <c r="C155" s="30"/>
      <c r="E155" s="131"/>
    </row>
    <row r="156" spans="2:5" s="27" customFormat="1" ht="12.75">
      <c r="B156" s="30"/>
      <c r="C156" s="30"/>
      <c r="E156" s="131"/>
    </row>
    <row r="157" spans="2:5" s="27" customFormat="1" ht="12.75">
      <c r="B157" s="30"/>
      <c r="C157" s="30"/>
      <c r="E157" s="131"/>
    </row>
    <row r="158" spans="2:5" s="27" customFormat="1" ht="12.75">
      <c r="B158" s="30"/>
      <c r="C158" s="30"/>
      <c r="E158" s="131"/>
    </row>
    <row r="159" spans="2:5" s="27" customFormat="1" ht="12.75">
      <c r="B159" s="30"/>
      <c r="C159" s="30"/>
      <c r="E159" s="131"/>
    </row>
    <row r="160" spans="2:5" s="27" customFormat="1" ht="12.75">
      <c r="B160" s="30"/>
      <c r="C160" s="30"/>
      <c r="E160" s="131"/>
    </row>
    <row r="161" spans="2:5" s="27" customFormat="1" ht="12.75">
      <c r="B161" s="30"/>
      <c r="C161" s="30"/>
      <c r="E161" s="131"/>
    </row>
    <row r="162" spans="2:5" s="27" customFormat="1" ht="12.75">
      <c r="B162" s="30"/>
      <c r="C162" s="30"/>
      <c r="E162" s="131"/>
    </row>
    <row r="163" spans="2:5" s="27" customFormat="1" ht="12.75">
      <c r="B163" s="30"/>
      <c r="C163" s="30"/>
      <c r="E163" s="131"/>
    </row>
    <row r="164" spans="2:5" s="27" customFormat="1" ht="12.75">
      <c r="B164" s="30"/>
      <c r="C164" s="30"/>
      <c r="E164" s="131"/>
    </row>
    <row r="165" spans="2:5" s="27" customFormat="1" ht="12.75">
      <c r="B165" s="30"/>
      <c r="C165" s="30"/>
      <c r="E165" s="131"/>
    </row>
    <row r="166" spans="2:5" s="27" customFormat="1" ht="12.75">
      <c r="B166" s="30"/>
      <c r="C166" s="30"/>
      <c r="E166" s="131"/>
    </row>
    <row r="167" spans="2:5" s="27" customFormat="1" ht="12.75">
      <c r="B167" s="30"/>
      <c r="C167" s="30"/>
      <c r="E167" s="131"/>
    </row>
    <row r="168" spans="2:5" s="27" customFormat="1" ht="12.75">
      <c r="B168" s="30"/>
      <c r="C168" s="30"/>
      <c r="E168" s="131"/>
    </row>
    <row r="169" spans="2:5" s="27" customFormat="1" ht="12.75">
      <c r="B169" s="30"/>
      <c r="C169" s="30"/>
      <c r="E169" s="131"/>
    </row>
    <row r="170" spans="2:5" s="27" customFormat="1" ht="12.75">
      <c r="B170" s="30"/>
      <c r="C170" s="30"/>
      <c r="E170" s="131"/>
    </row>
    <row r="171" spans="2:5" s="27" customFormat="1" ht="12.75">
      <c r="B171" s="30"/>
      <c r="C171" s="30"/>
      <c r="E171" s="131"/>
    </row>
    <row r="172" spans="2:5" s="27" customFormat="1" ht="12.75">
      <c r="B172" s="30"/>
      <c r="C172" s="30"/>
      <c r="E172" s="131"/>
    </row>
    <row r="173" spans="2:5" s="27" customFormat="1" ht="12.75">
      <c r="B173" s="30"/>
      <c r="C173" s="30"/>
      <c r="E173" s="131"/>
    </row>
    <row r="174" spans="2:5" s="27" customFormat="1" ht="12.75">
      <c r="B174" s="30"/>
      <c r="C174" s="30"/>
      <c r="E174" s="131"/>
    </row>
    <row r="175" spans="2:5" s="27" customFormat="1" ht="12.75">
      <c r="B175" s="30"/>
      <c r="C175" s="30"/>
      <c r="E175" s="131"/>
    </row>
    <row r="176" spans="2:5" s="27" customFormat="1" ht="12.75">
      <c r="B176" s="30"/>
      <c r="C176" s="30"/>
      <c r="E176" s="131"/>
    </row>
    <row r="177" spans="2:5" s="27" customFormat="1" ht="12.75">
      <c r="B177" s="30"/>
      <c r="C177" s="30"/>
      <c r="E177" s="131"/>
    </row>
    <row r="178" spans="2:5" s="27" customFormat="1" ht="12.75">
      <c r="B178" s="30"/>
      <c r="C178" s="30"/>
      <c r="E178" s="131"/>
    </row>
    <row r="179" spans="2:5" s="27" customFormat="1" ht="12.75">
      <c r="B179" s="30"/>
      <c r="C179" s="30"/>
      <c r="E179" s="131"/>
    </row>
    <row r="180" spans="2:5" s="27" customFormat="1" ht="12.75">
      <c r="B180" s="30"/>
      <c r="C180" s="30"/>
      <c r="E180" s="131"/>
    </row>
    <row r="181" spans="2:5" s="27" customFormat="1" ht="12.75">
      <c r="B181" s="30"/>
      <c r="C181" s="30"/>
      <c r="E181" s="131"/>
    </row>
    <row r="182" spans="2:5" s="27" customFormat="1" ht="12.75">
      <c r="B182" s="30"/>
      <c r="C182" s="30"/>
      <c r="E182" s="131"/>
    </row>
    <row r="183" spans="2:5" s="27" customFormat="1" ht="12.75">
      <c r="B183" s="30"/>
      <c r="C183" s="30"/>
      <c r="E183" s="131"/>
    </row>
    <row r="184" spans="2:5" s="27" customFormat="1" ht="12.75">
      <c r="B184" s="30"/>
      <c r="C184" s="30"/>
      <c r="E184" s="131"/>
    </row>
    <row r="185" spans="2:5" s="27" customFormat="1" ht="12.75">
      <c r="B185" s="30"/>
      <c r="C185" s="30"/>
      <c r="E185" s="131"/>
    </row>
    <row r="186" spans="2:5" s="27" customFormat="1" ht="12.75">
      <c r="B186" s="30"/>
      <c r="C186" s="30"/>
      <c r="E186" s="131"/>
    </row>
    <row r="187" spans="2:5" s="27" customFormat="1" ht="12.75">
      <c r="B187" s="30"/>
      <c r="C187" s="30"/>
      <c r="E187" s="131"/>
    </row>
    <row r="188" spans="2:5" s="27" customFormat="1" ht="12.75">
      <c r="B188" s="30"/>
      <c r="C188" s="30"/>
      <c r="E188" s="131"/>
    </row>
    <row r="189" spans="2:5" s="27" customFormat="1" ht="12.75">
      <c r="B189" s="30"/>
      <c r="C189" s="30"/>
      <c r="E189" s="131"/>
    </row>
    <row r="190" spans="2:5" s="27" customFormat="1" ht="12.75">
      <c r="B190" s="30"/>
      <c r="C190" s="30"/>
      <c r="E190" s="131"/>
    </row>
    <row r="191" spans="2:5" s="27" customFormat="1" ht="12.75">
      <c r="B191" s="30"/>
      <c r="C191" s="30"/>
      <c r="E191" s="131"/>
    </row>
    <row r="192" spans="2:5" s="27" customFormat="1" ht="12.75">
      <c r="B192" s="30"/>
      <c r="C192" s="30"/>
      <c r="E192" s="131"/>
    </row>
    <row r="193" spans="2:5" s="27" customFormat="1" ht="12.75">
      <c r="B193" s="30"/>
      <c r="C193" s="30"/>
      <c r="E193" s="131"/>
    </row>
    <row r="194" spans="2:5" s="27" customFormat="1" ht="12.75">
      <c r="B194" s="30"/>
      <c r="C194" s="30"/>
      <c r="E194" s="131"/>
    </row>
    <row r="195" spans="2:5" s="27" customFormat="1" ht="12.75">
      <c r="B195" s="30"/>
      <c r="C195" s="30"/>
      <c r="E195" s="131"/>
    </row>
    <row r="196" spans="2:5" s="27" customFormat="1" ht="12.75">
      <c r="B196" s="30"/>
      <c r="C196" s="30"/>
      <c r="E196" s="131"/>
    </row>
    <row r="197" spans="2:5" s="27" customFormat="1" ht="12.75">
      <c r="B197" s="30"/>
      <c r="C197" s="30"/>
      <c r="E197" s="131"/>
    </row>
    <row r="198" spans="2:5" s="27" customFormat="1" ht="12.75">
      <c r="B198" s="30"/>
      <c r="C198" s="30"/>
      <c r="E198" s="131"/>
    </row>
    <row r="199" spans="2:5" s="27" customFormat="1" ht="12.75">
      <c r="B199" s="30"/>
      <c r="C199" s="30"/>
      <c r="E199" s="131"/>
    </row>
    <row r="200" spans="2:5" s="27" customFormat="1" ht="12.75">
      <c r="B200" s="30"/>
      <c r="C200" s="30"/>
      <c r="E200" s="131"/>
    </row>
    <row r="201" spans="2:5" s="27" customFormat="1" ht="12.75">
      <c r="B201" s="30"/>
      <c r="C201" s="30"/>
      <c r="E201" s="131"/>
    </row>
    <row r="202" spans="2:5" s="27" customFormat="1" ht="12.75">
      <c r="B202" s="30"/>
      <c r="C202" s="30"/>
      <c r="E202" s="131"/>
    </row>
    <row r="203" spans="2:5" s="27" customFormat="1" ht="12.75">
      <c r="B203" s="30"/>
      <c r="C203" s="30"/>
      <c r="E203" s="131"/>
    </row>
    <row r="204" spans="2:5" s="27" customFormat="1" ht="12.75">
      <c r="B204" s="30"/>
      <c r="C204" s="30"/>
      <c r="E204" s="131"/>
    </row>
    <row r="205" spans="2:5" s="27" customFormat="1" ht="12.75">
      <c r="B205" s="30"/>
      <c r="C205" s="30"/>
      <c r="E205" s="131"/>
    </row>
    <row r="206" spans="2:5" s="27" customFormat="1" ht="12.75">
      <c r="B206" s="30"/>
      <c r="C206" s="30"/>
      <c r="E206" s="131"/>
    </row>
    <row r="207" spans="2:5" s="27" customFormat="1" ht="12.75">
      <c r="B207" s="30"/>
      <c r="C207" s="30"/>
      <c r="E207" s="131"/>
    </row>
    <row r="208" spans="2:5" s="27" customFormat="1" ht="12.75">
      <c r="B208" s="30"/>
      <c r="C208" s="30"/>
      <c r="E208" s="131"/>
    </row>
    <row r="209" spans="2:5" s="27" customFormat="1" ht="12.75">
      <c r="B209" s="30"/>
      <c r="C209" s="30"/>
      <c r="E209" s="131"/>
    </row>
    <row r="210" spans="2:5" s="27" customFormat="1" ht="12.75">
      <c r="B210" s="30"/>
      <c r="C210" s="30"/>
      <c r="E210" s="131"/>
    </row>
    <row r="211" spans="2:5" s="27" customFormat="1" ht="12.75">
      <c r="B211" s="30"/>
      <c r="C211" s="30"/>
      <c r="E211" s="131"/>
    </row>
    <row r="212" spans="2:5" s="27" customFormat="1" ht="12.75">
      <c r="B212" s="30"/>
      <c r="C212" s="30"/>
      <c r="E212" s="131"/>
    </row>
    <row r="213" spans="2:5" s="27" customFormat="1" ht="12.75">
      <c r="B213" s="30"/>
      <c r="C213" s="30"/>
      <c r="E213" s="131"/>
    </row>
    <row r="214" spans="2:5" s="27" customFormat="1" ht="12.75">
      <c r="B214" s="30"/>
      <c r="C214" s="30"/>
      <c r="E214" s="131"/>
    </row>
    <row r="215" spans="2:5" s="27" customFormat="1" ht="12.75">
      <c r="B215" s="30"/>
      <c r="C215" s="30"/>
      <c r="E215" s="131"/>
    </row>
    <row r="216" spans="2:5" s="27" customFormat="1" ht="12.75">
      <c r="B216" s="30"/>
      <c r="C216" s="30"/>
      <c r="E216" s="131"/>
    </row>
    <row r="217" spans="2:5" s="27" customFormat="1" ht="12.75">
      <c r="B217" s="30"/>
      <c r="C217" s="30"/>
      <c r="E217" s="131"/>
    </row>
    <row r="218" spans="2:5" s="27" customFormat="1" ht="12.75">
      <c r="B218" s="30"/>
      <c r="C218" s="30"/>
      <c r="E218" s="131"/>
    </row>
    <row r="219" spans="2:5" s="27" customFormat="1" ht="12.75">
      <c r="B219" s="30"/>
      <c r="C219" s="30"/>
      <c r="E219" s="131"/>
    </row>
    <row r="220" spans="2:5" s="27" customFormat="1" ht="12.75">
      <c r="B220" s="30"/>
      <c r="C220" s="30"/>
      <c r="E220" s="131"/>
    </row>
    <row r="221" spans="2:5" s="27" customFormat="1" ht="12.75">
      <c r="B221" s="30"/>
      <c r="C221" s="30"/>
      <c r="E221" s="131"/>
    </row>
    <row r="222" spans="2:5" s="27" customFormat="1" ht="12.75">
      <c r="B222" s="30"/>
      <c r="C222" s="30"/>
      <c r="E222" s="131"/>
    </row>
    <row r="223" spans="2:5" s="27" customFormat="1" ht="12.75">
      <c r="B223" s="30"/>
      <c r="C223" s="30"/>
      <c r="E223" s="131"/>
    </row>
    <row r="224" spans="2:5" s="27" customFormat="1" ht="12.75">
      <c r="B224" s="30"/>
      <c r="C224" s="30"/>
      <c r="E224" s="131"/>
    </row>
    <row r="225" spans="2:5" s="27" customFormat="1" ht="12.75">
      <c r="B225" s="30"/>
      <c r="C225" s="30"/>
      <c r="E225" s="131"/>
    </row>
    <row r="226" spans="2:5" s="27" customFormat="1" ht="12.75">
      <c r="B226" s="30"/>
      <c r="C226" s="30"/>
      <c r="E226" s="131"/>
    </row>
    <row r="227" spans="2:5" s="27" customFormat="1" ht="12.75">
      <c r="B227" s="30"/>
      <c r="C227" s="30"/>
      <c r="E227" s="131"/>
    </row>
    <row r="228" spans="2:5" s="27" customFormat="1" ht="12.75">
      <c r="B228" s="30"/>
      <c r="C228" s="30"/>
      <c r="E228" s="131"/>
    </row>
    <row r="229" spans="2:5" s="27" customFormat="1" ht="12.75">
      <c r="B229" s="30"/>
      <c r="C229" s="30"/>
      <c r="E229" s="131"/>
    </row>
    <row r="230" spans="2:5" s="27" customFormat="1" ht="12.75">
      <c r="B230" s="30"/>
      <c r="C230" s="30"/>
      <c r="E230" s="131"/>
    </row>
    <row r="231" spans="2:5" s="27" customFormat="1" ht="12.75">
      <c r="B231" s="30"/>
      <c r="C231" s="30"/>
      <c r="E231" s="131"/>
    </row>
    <row r="232" spans="2:5" s="27" customFormat="1" ht="12.75">
      <c r="B232" s="30"/>
      <c r="C232" s="30"/>
      <c r="E232" s="131"/>
    </row>
    <row r="233" spans="2:5" s="27" customFormat="1" ht="12.75">
      <c r="B233" s="30"/>
      <c r="C233" s="30"/>
      <c r="E233" s="131"/>
    </row>
    <row r="234" spans="2:5" s="27" customFormat="1" ht="12.75">
      <c r="B234" s="30"/>
      <c r="C234" s="30"/>
      <c r="E234" s="131"/>
    </row>
    <row r="235" spans="2:5" s="27" customFormat="1" ht="12.75">
      <c r="B235" s="30"/>
      <c r="C235" s="30"/>
      <c r="E235" s="131"/>
    </row>
    <row r="236" spans="2:5" s="27" customFormat="1" ht="12.75">
      <c r="B236" s="30"/>
      <c r="C236" s="30"/>
      <c r="E236" s="131"/>
    </row>
    <row r="237" spans="2:5" s="27" customFormat="1" ht="12.75">
      <c r="B237" s="30"/>
      <c r="C237" s="30"/>
      <c r="E237" s="131"/>
    </row>
    <row r="238" spans="2:5" s="27" customFormat="1" ht="12.75">
      <c r="B238" s="30"/>
      <c r="C238" s="30"/>
      <c r="E238" s="131"/>
    </row>
    <row r="239" spans="2:5" s="27" customFormat="1" ht="12.75">
      <c r="B239" s="30"/>
      <c r="C239" s="30"/>
      <c r="E239" s="131"/>
    </row>
    <row r="240" spans="2:5" s="27" customFormat="1" ht="12.75">
      <c r="B240" s="30"/>
      <c r="C240" s="30"/>
      <c r="E240" s="131"/>
    </row>
    <row r="241" spans="2:5" s="27" customFormat="1" ht="12.75">
      <c r="B241" s="30"/>
      <c r="C241" s="30"/>
      <c r="E241" s="131"/>
    </row>
    <row r="242" spans="2:5" s="27" customFormat="1" ht="12.75">
      <c r="B242" s="30"/>
      <c r="C242" s="30"/>
      <c r="E242" s="131"/>
    </row>
    <row r="243" spans="2:5" s="27" customFormat="1" ht="12.75">
      <c r="B243" s="30"/>
      <c r="C243" s="30"/>
      <c r="E243" s="131"/>
    </row>
    <row r="244" spans="2:5" s="27" customFormat="1" ht="12.75">
      <c r="B244" s="30"/>
      <c r="C244" s="30"/>
      <c r="E244" s="131"/>
    </row>
    <row r="245" spans="2:5" s="27" customFormat="1" ht="12.75">
      <c r="B245" s="30"/>
      <c r="C245" s="30"/>
      <c r="E245" s="131"/>
    </row>
    <row r="246" spans="2:5" s="27" customFormat="1" ht="12.75">
      <c r="B246" s="30"/>
      <c r="C246" s="30"/>
      <c r="E246" s="131"/>
    </row>
    <row r="247" spans="2:5" s="27" customFormat="1" ht="12.75">
      <c r="B247" s="30"/>
      <c r="C247" s="30"/>
      <c r="E247" s="131"/>
    </row>
    <row r="248" spans="2:5" s="27" customFormat="1" ht="12.75">
      <c r="B248" s="30"/>
      <c r="C248" s="30"/>
      <c r="E248" s="131"/>
    </row>
    <row r="249" spans="2:5" s="27" customFormat="1" ht="12.75">
      <c r="B249" s="30"/>
      <c r="C249" s="30"/>
      <c r="E249" s="131"/>
    </row>
    <row r="250" spans="2:5" s="27" customFormat="1" ht="12.75">
      <c r="B250" s="30"/>
      <c r="C250" s="30"/>
      <c r="E250" s="131"/>
    </row>
    <row r="251" spans="2:5" s="27" customFormat="1" ht="12.75">
      <c r="B251" s="30"/>
      <c r="C251" s="30"/>
      <c r="E251" s="131"/>
    </row>
    <row r="252" spans="2:5" s="27" customFormat="1" ht="12.75">
      <c r="B252" s="30"/>
      <c r="C252" s="30"/>
      <c r="E252" s="131"/>
    </row>
    <row r="253" spans="2:5" s="27" customFormat="1" ht="12.75">
      <c r="B253" s="30"/>
      <c r="C253" s="30"/>
      <c r="E253" s="131"/>
    </row>
    <row r="254" spans="2:5" s="27" customFormat="1" ht="12.75">
      <c r="B254" s="30"/>
      <c r="C254" s="30"/>
      <c r="E254" s="131"/>
    </row>
    <row r="255" spans="2:5" s="27" customFormat="1" ht="12.75">
      <c r="B255" s="30"/>
      <c r="C255" s="30"/>
      <c r="E255" s="131"/>
    </row>
    <row r="256" spans="2:5" s="27" customFormat="1" ht="12.75">
      <c r="B256" s="30"/>
      <c r="C256" s="30"/>
      <c r="E256" s="131"/>
    </row>
    <row r="257" spans="2:5" s="27" customFormat="1" ht="12.75">
      <c r="B257" s="30"/>
      <c r="C257" s="30"/>
      <c r="E257" s="131"/>
    </row>
    <row r="258" spans="2:5" s="27" customFormat="1" ht="12.75">
      <c r="B258" s="30"/>
      <c r="C258" s="30"/>
      <c r="E258" s="131"/>
    </row>
    <row r="259" spans="2:5" s="27" customFormat="1" ht="12.75">
      <c r="B259" s="30"/>
      <c r="C259" s="30"/>
      <c r="E259" s="131"/>
    </row>
    <row r="260" spans="2:5" s="27" customFormat="1" ht="12.75">
      <c r="B260" s="30"/>
      <c r="C260" s="30"/>
      <c r="E260" s="131"/>
    </row>
    <row r="261" spans="2:5" s="27" customFormat="1" ht="12.75">
      <c r="B261" s="30"/>
      <c r="C261" s="30"/>
      <c r="E261" s="131"/>
    </row>
    <row r="262" spans="2:5" s="27" customFormat="1" ht="12.75">
      <c r="B262" s="30"/>
      <c r="C262" s="30"/>
      <c r="E262" s="131"/>
    </row>
    <row r="263" spans="2:5" s="27" customFormat="1" ht="12.75">
      <c r="B263" s="30"/>
      <c r="C263" s="30"/>
      <c r="E263" s="131"/>
    </row>
    <row r="264" spans="2:5" s="27" customFormat="1" ht="12.75">
      <c r="B264" s="30"/>
      <c r="C264" s="30"/>
      <c r="E264" s="131"/>
    </row>
    <row r="265" spans="2:5" s="27" customFormat="1" ht="12.75">
      <c r="B265" s="30"/>
      <c r="C265" s="30"/>
      <c r="E265" s="131"/>
    </row>
    <row r="266" spans="2:5" s="27" customFormat="1" ht="12.75">
      <c r="B266" s="30"/>
      <c r="C266" s="30"/>
      <c r="E266" s="131"/>
    </row>
    <row r="267" spans="2:5" s="27" customFormat="1" ht="12.75">
      <c r="B267" s="30"/>
      <c r="C267" s="30"/>
      <c r="E267" s="131"/>
    </row>
    <row r="268" spans="2:5" s="27" customFormat="1" ht="12.75">
      <c r="B268" s="30"/>
      <c r="C268" s="30"/>
      <c r="E268" s="131"/>
    </row>
    <row r="269" spans="2:5" s="27" customFormat="1" ht="12.75">
      <c r="B269" s="30"/>
      <c r="C269" s="30"/>
      <c r="E269" s="131"/>
    </row>
    <row r="270" spans="2:5" s="27" customFormat="1" ht="12.75">
      <c r="B270" s="30"/>
      <c r="C270" s="30"/>
      <c r="E270" s="131"/>
    </row>
    <row r="271" spans="2:5" s="27" customFormat="1" ht="12.75">
      <c r="B271" s="30"/>
      <c r="C271" s="30"/>
      <c r="E271" s="131"/>
    </row>
    <row r="272" spans="2:5" s="27" customFormat="1" ht="12.75">
      <c r="B272" s="30"/>
      <c r="C272" s="30"/>
      <c r="E272" s="131"/>
    </row>
    <row r="273" spans="2:5" s="27" customFormat="1" ht="12.75">
      <c r="B273" s="30"/>
      <c r="C273" s="30"/>
      <c r="E273" s="131"/>
    </row>
    <row r="274" spans="2:5" s="27" customFormat="1" ht="12.75">
      <c r="B274" s="30"/>
      <c r="C274" s="30"/>
      <c r="E274" s="131"/>
    </row>
    <row r="275" spans="2:5" s="27" customFormat="1" ht="12.75">
      <c r="B275" s="30"/>
      <c r="C275" s="30"/>
      <c r="E275" s="131"/>
    </row>
    <row r="276" spans="2:5" s="27" customFormat="1" ht="12.75">
      <c r="B276" s="30"/>
      <c r="C276" s="30"/>
      <c r="E276" s="131"/>
    </row>
    <row r="277" spans="2:5" s="27" customFormat="1" ht="12.75">
      <c r="B277" s="30"/>
      <c r="C277" s="30"/>
      <c r="E277" s="131"/>
    </row>
    <row r="278" spans="2:5" s="27" customFormat="1" ht="12.75">
      <c r="B278" s="30"/>
      <c r="C278" s="30"/>
      <c r="E278" s="131"/>
    </row>
    <row r="279" spans="2:5" s="27" customFormat="1" ht="12.75">
      <c r="B279" s="30"/>
      <c r="C279" s="30"/>
      <c r="E279" s="131"/>
    </row>
    <row r="280" spans="2:5" s="27" customFormat="1" ht="12.75">
      <c r="B280" s="30"/>
      <c r="C280" s="30"/>
      <c r="E280" s="131"/>
    </row>
    <row r="281" spans="2:5" s="27" customFormat="1" ht="12.75">
      <c r="B281" s="30"/>
      <c r="C281" s="30"/>
      <c r="E281" s="131"/>
    </row>
    <row r="282" spans="2:5" s="27" customFormat="1" ht="12.75">
      <c r="B282" s="30"/>
      <c r="C282" s="30"/>
      <c r="E282" s="131"/>
    </row>
    <row r="283" spans="2:5" s="27" customFormat="1" ht="12.75">
      <c r="B283" s="30"/>
      <c r="C283" s="30"/>
      <c r="E283" s="131"/>
    </row>
    <row r="284" spans="2:5" s="27" customFormat="1" ht="12.75">
      <c r="B284" s="30"/>
      <c r="C284" s="30"/>
      <c r="E284" s="131"/>
    </row>
    <row r="285" spans="2:5" s="27" customFormat="1" ht="12.75">
      <c r="B285" s="30"/>
      <c r="C285" s="30"/>
      <c r="E285" s="131"/>
    </row>
    <row r="286" spans="2:5" s="27" customFormat="1" ht="12.75">
      <c r="B286" s="30"/>
      <c r="C286" s="30"/>
      <c r="E286" s="131"/>
    </row>
    <row r="287" spans="2:5" s="27" customFormat="1" ht="12.75">
      <c r="B287" s="30"/>
      <c r="C287" s="30"/>
      <c r="E287" s="131"/>
    </row>
    <row r="288" spans="2:5" s="27" customFormat="1" ht="12.75">
      <c r="B288" s="30"/>
      <c r="C288" s="30"/>
      <c r="E288" s="131"/>
    </row>
    <row r="289" spans="2:5" s="27" customFormat="1" ht="12.75">
      <c r="B289" s="30"/>
      <c r="C289" s="30"/>
      <c r="E289" s="131"/>
    </row>
    <row r="290" spans="2:5" s="27" customFormat="1" ht="12.75">
      <c r="B290" s="30"/>
      <c r="C290" s="30"/>
      <c r="E290" s="131"/>
    </row>
    <row r="291" spans="2:5" s="27" customFormat="1" ht="12.75">
      <c r="B291" s="30"/>
      <c r="C291" s="30"/>
      <c r="E291" s="131"/>
    </row>
    <row r="292" spans="2:5" s="27" customFormat="1" ht="12.75">
      <c r="B292" s="30"/>
      <c r="C292" s="30"/>
      <c r="E292" s="131"/>
    </row>
    <row r="293" spans="2:5" s="27" customFormat="1" ht="12.75">
      <c r="B293" s="30"/>
      <c r="C293" s="30"/>
      <c r="E293" s="131"/>
    </row>
    <row r="294" spans="2:5" s="27" customFormat="1" ht="12.75">
      <c r="B294" s="30"/>
      <c r="C294" s="30"/>
      <c r="E294" s="131"/>
    </row>
    <row r="295" spans="2:5" s="27" customFormat="1" ht="12.75">
      <c r="B295" s="30"/>
      <c r="C295" s="30"/>
      <c r="E295" s="131"/>
    </row>
    <row r="296" spans="2:5" s="27" customFormat="1" ht="12.75">
      <c r="B296" s="30"/>
      <c r="C296" s="30"/>
      <c r="E296" s="131"/>
    </row>
    <row r="297" spans="2:5" s="27" customFormat="1" ht="12.75">
      <c r="B297" s="30"/>
      <c r="C297" s="30"/>
      <c r="E297" s="131"/>
    </row>
    <row r="298" spans="2:5" s="27" customFormat="1" ht="12.75">
      <c r="B298" s="30"/>
      <c r="C298" s="30"/>
      <c r="E298" s="131"/>
    </row>
    <row r="299" spans="2:5" s="27" customFormat="1" ht="12.75">
      <c r="B299" s="30"/>
      <c r="C299" s="30"/>
      <c r="E299" s="131"/>
    </row>
    <row r="300" spans="2:5" s="27" customFormat="1" ht="12.75">
      <c r="B300" s="30"/>
      <c r="C300" s="30"/>
      <c r="E300" s="131"/>
    </row>
    <row r="301" spans="2:5" s="27" customFormat="1" ht="12.75">
      <c r="B301" s="30"/>
      <c r="C301" s="30"/>
      <c r="E301" s="131"/>
    </row>
    <row r="302" spans="2:5" s="27" customFormat="1" ht="12.75">
      <c r="B302" s="30"/>
      <c r="C302" s="30"/>
      <c r="E302" s="131"/>
    </row>
    <row r="303" spans="2:5" s="27" customFormat="1" ht="12.75">
      <c r="B303" s="30"/>
      <c r="C303" s="30"/>
      <c r="E303" s="131"/>
    </row>
    <row r="304" spans="2:5" s="27" customFormat="1" ht="12.75">
      <c r="B304" s="30"/>
      <c r="C304" s="30"/>
      <c r="E304" s="131"/>
    </row>
    <row r="305" spans="2:5" s="27" customFormat="1" ht="12.75">
      <c r="B305" s="30"/>
      <c r="C305" s="30"/>
      <c r="E305" s="131"/>
    </row>
    <row r="306" spans="2:5" s="27" customFormat="1" ht="12.75">
      <c r="B306" s="30"/>
      <c r="C306" s="30"/>
      <c r="E306" s="131"/>
    </row>
    <row r="307" spans="2:5" s="27" customFormat="1" ht="12.75">
      <c r="B307" s="30"/>
      <c r="C307" s="30"/>
      <c r="E307" s="131"/>
    </row>
    <row r="308" spans="2:5" s="27" customFormat="1" ht="12.75">
      <c r="B308" s="30"/>
      <c r="C308" s="30"/>
      <c r="E308" s="131"/>
    </row>
    <row r="309" spans="2:5" s="27" customFormat="1" ht="12.75">
      <c r="B309" s="30"/>
      <c r="C309" s="30"/>
      <c r="E309" s="131"/>
    </row>
    <row r="310" spans="2:5" s="27" customFormat="1" ht="12.75">
      <c r="B310" s="30"/>
      <c r="C310" s="30"/>
      <c r="E310" s="131"/>
    </row>
    <row r="311" spans="2:5" s="27" customFormat="1" ht="12.75">
      <c r="B311" s="30"/>
      <c r="C311" s="30"/>
      <c r="E311" s="131"/>
    </row>
    <row r="312" spans="2:5" s="27" customFormat="1" ht="12.75">
      <c r="B312" s="30"/>
      <c r="C312" s="30"/>
      <c r="E312" s="131"/>
    </row>
    <row r="313" spans="2:5" s="27" customFormat="1" ht="12.75">
      <c r="B313" s="30"/>
      <c r="C313" s="30"/>
      <c r="E313" s="131"/>
    </row>
    <row r="314" spans="2:5" s="27" customFormat="1" ht="12.75">
      <c r="B314" s="30"/>
      <c r="C314" s="30"/>
      <c r="E314" s="131"/>
    </row>
    <row r="315" spans="2:5" s="27" customFormat="1" ht="12.75">
      <c r="B315" s="30"/>
      <c r="C315" s="30"/>
      <c r="E315" s="131"/>
    </row>
    <row r="316" spans="2:5" s="27" customFormat="1" ht="12.75">
      <c r="B316" s="30"/>
      <c r="C316" s="30"/>
      <c r="E316" s="131"/>
    </row>
    <row r="317" spans="2:5" s="27" customFormat="1" ht="12.75">
      <c r="B317" s="30"/>
      <c r="C317" s="30"/>
      <c r="E317" s="131"/>
    </row>
    <row r="318" spans="2:5" s="27" customFormat="1" ht="12.75">
      <c r="B318" s="30"/>
      <c r="C318" s="30"/>
      <c r="E318" s="131"/>
    </row>
    <row r="319" spans="2:5" s="27" customFormat="1" ht="12.75">
      <c r="B319" s="30"/>
      <c r="C319" s="30"/>
      <c r="E319" s="131"/>
    </row>
    <row r="320" spans="2:5" s="27" customFormat="1" ht="12.75">
      <c r="B320" s="30"/>
      <c r="C320" s="30"/>
      <c r="E320" s="131"/>
    </row>
    <row r="321" spans="2:5" s="27" customFormat="1" ht="12.75">
      <c r="B321" s="30"/>
      <c r="C321" s="30"/>
      <c r="E321" s="131"/>
    </row>
    <row r="322" spans="2:5" s="27" customFormat="1" ht="12.75">
      <c r="B322" s="30"/>
      <c r="C322" s="30"/>
      <c r="E322" s="131"/>
    </row>
    <row r="323" spans="2:5" s="27" customFormat="1" ht="12.75">
      <c r="B323" s="30"/>
      <c r="C323" s="30"/>
      <c r="E323" s="131"/>
    </row>
    <row r="324" spans="2:5" s="27" customFormat="1" ht="12.75">
      <c r="B324" s="30"/>
      <c r="C324" s="30"/>
      <c r="E324" s="131"/>
    </row>
    <row r="325" spans="2:5" s="27" customFormat="1" ht="12.75">
      <c r="B325" s="30"/>
      <c r="C325" s="30"/>
      <c r="E325" s="131"/>
    </row>
    <row r="326" spans="2:5" s="27" customFormat="1" ht="12.75">
      <c r="B326" s="30"/>
      <c r="C326" s="30"/>
      <c r="E326" s="131"/>
    </row>
    <row r="327" spans="2:5" s="27" customFormat="1" ht="12.75">
      <c r="B327" s="30"/>
      <c r="C327" s="30"/>
      <c r="E327" s="131"/>
    </row>
    <row r="328" spans="2:5" s="27" customFormat="1" ht="12.75">
      <c r="B328" s="30"/>
      <c r="C328" s="30"/>
      <c r="E328" s="131"/>
    </row>
    <row r="329" spans="2:5" s="27" customFormat="1" ht="12.75">
      <c r="B329" s="30"/>
      <c r="C329" s="30"/>
      <c r="E329" s="131"/>
    </row>
    <row r="330" spans="2:5" s="27" customFormat="1" ht="12.75">
      <c r="B330" s="30"/>
      <c r="C330" s="30"/>
      <c r="E330" s="131"/>
    </row>
    <row r="331" spans="2:5" s="27" customFormat="1" ht="12.75">
      <c r="B331" s="30"/>
      <c r="C331" s="30"/>
      <c r="E331" s="131"/>
    </row>
    <row r="332" spans="2:5" s="27" customFormat="1" ht="12.75">
      <c r="B332" s="30"/>
      <c r="C332" s="30"/>
      <c r="E332" s="131"/>
    </row>
    <row r="333" spans="2:5" s="27" customFormat="1" ht="12.75">
      <c r="B333" s="30"/>
      <c r="C333" s="30"/>
      <c r="E333" s="131"/>
    </row>
    <row r="334" spans="2:5" s="27" customFormat="1" ht="12.75">
      <c r="B334" s="30"/>
      <c r="C334" s="30"/>
      <c r="E334" s="131"/>
    </row>
    <row r="335" spans="2:5" s="27" customFormat="1" ht="12.75">
      <c r="B335" s="30"/>
      <c r="C335" s="30"/>
      <c r="E335" s="131"/>
    </row>
    <row r="336" spans="2:5" s="27" customFormat="1" ht="12.75">
      <c r="B336" s="30"/>
      <c r="C336" s="30"/>
      <c r="E336" s="131"/>
    </row>
    <row r="337" spans="2:5" s="27" customFormat="1" ht="12.75">
      <c r="B337" s="30"/>
      <c r="C337" s="30"/>
      <c r="E337" s="131"/>
    </row>
    <row r="338" spans="2:5" s="27" customFormat="1" ht="12.75">
      <c r="B338" s="30"/>
      <c r="C338" s="30"/>
      <c r="E338" s="131"/>
    </row>
    <row r="339" spans="2:5" s="27" customFormat="1" ht="12.75">
      <c r="B339" s="30"/>
      <c r="C339" s="30"/>
      <c r="E339" s="131"/>
    </row>
    <row r="340" spans="2:5" s="27" customFormat="1" ht="12.75">
      <c r="B340" s="30"/>
      <c r="C340" s="30"/>
      <c r="E340" s="131"/>
    </row>
    <row r="341" spans="2:5" s="27" customFormat="1" ht="12.75">
      <c r="B341" s="30"/>
      <c r="C341" s="30"/>
      <c r="E341" s="131"/>
    </row>
    <row r="342" spans="2:5" s="27" customFormat="1" ht="12.75">
      <c r="B342" s="30"/>
      <c r="C342" s="30"/>
      <c r="E342" s="131"/>
    </row>
    <row r="343" spans="2:5" s="27" customFormat="1" ht="12.75">
      <c r="B343" s="30"/>
      <c r="C343" s="30"/>
      <c r="E343" s="131"/>
    </row>
    <row r="344" spans="2:5" s="27" customFormat="1" ht="12.75">
      <c r="B344" s="30"/>
      <c r="C344" s="30"/>
      <c r="E344" s="131"/>
    </row>
    <row r="345" spans="2:5" s="27" customFormat="1" ht="12.75">
      <c r="B345" s="30"/>
      <c r="C345" s="30"/>
      <c r="E345" s="131"/>
    </row>
    <row r="346" spans="2:5" s="27" customFormat="1" ht="12.75">
      <c r="B346" s="30"/>
      <c r="C346" s="30"/>
      <c r="E346" s="131"/>
    </row>
    <row r="347" spans="2:5" s="27" customFormat="1" ht="12.75">
      <c r="B347" s="30"/>
      <c r="C347" s="30"/>
      <c r="E347" s="131"/>
    </row>
    <row r="348" spans="2:5" s="27" customFormat="1" ht="12.75">
      <c r="B348" s="30"/>
      <c r="C348" s="30"/>
      <c r="E348" s="131"/>
    </row>
    <row r="349" spans="2:5" s="27" customFormat="1" ht="12.75">
      <c r="B349" s="30"/>
      <c r="C349" s="30"/>
      <c r="E349" s="131"/>
    </row>
    <row r="350" spans="2:5" s="27" customFormat="1" ht="12.75">
      <c r="B350" s="30"/>
      <c r="C350" s="30"/>
      <c r="E350" s="131"/>
    </row>
    <row r="351" spans="2:5" s="27" customFormat="1" ht="12.75">
      <c r="B351" s="30"/>
      <c r="C351" s="30"/>
      <c r="E351" s="131"/>
    </row>
    <row r="352" spans="2:5" s="27" customFormat="1" ht="12.75">
      <c r="B352" s="30"/>
      <c r="C352" s="30"/>
      <c r="E352" s="131"/>
    </row>
    <row r="353" spans="2:5" s="27" customFormat="1" ht="12.75">
      <c r="B353" s="30"/>
      <c r="C353" s="30"/>
      <c r="E353" s="131"/>
    </row>
    <row r="354" spans="2:5" s="27" customFormat="1" ht="12.75">
      <c r="B354" s="30"/>
      <c r="C354" s="30"/>
      <c r="E354" s="131"/>
    </row>
    <row r="355" spans="2:5" s="27" customFormat="1" ht="12.75">
      <c r="B355" s="30"/>
      <c r="C355" s="30"/>
      <c r="E355" s="131"/>
    </row>
    <row r="356" spans="2:5" s="27" customFormat="1" ht="12.75">
      <c r="B356" s="30"/>
      <c r="C356" s="30"/>
      <c r="E356" s="131"/>
    </row>
    <row r="357" spans="2:5" s="27" customFormat="1" ht="12.75">
      <c r="B357" s="30"/>
      <c r="C357" s="30"/>
      <c r="E357" s="131"/>
    </row>
    <row r="358" spans="2:5" s="27" customFormat="1" ht="12.75">
      <c r="B358" s="30"/>
      <c r="C358" s="30"/>
      <c r="E358" s="131"/>
    </row>
    <row r="359" spans="2:5" s="27" customFormat="1" ht="12.75">
      <c r="B359" s="30"/>
      <c r="C359" s="30"/>
      <c r="E359" s="131"/>
    </row>
    <row r="360" spans="2:5" s="27" customFormat="1" ht="12.75">
      <c r="B360" s="30"/>
      <c r="C360" s="30"/>
      <c r="E360" s="131"/>
    </row>
    <row r="361" spans="2:5" s="27" customFormat="1" ht="12.75">
      <c r="B361" s="30"/>
      <c r="C361" s="30"/>
      <c r="E361" s="131"/>
    </row>
    <row r="362" spans="2:5" s="27" customFormat="1" ht="12.75">
      <c r="B362" s="30"/>
      <c r="C362" s="30"/>
      <c r="E362" s="131"/>
    </row>
    <row r="363" spans="2:5" s="27" customFormat="1" ht="12.75">
      <c r="B363" s="30"/>
      <c r="C363" s="30"/>
      <c r="E363" s="131"/>
    </row>
    <row r="364" spans="2:5" s="27" customFormat="1" ht="12.75">
      <c r="B364" s="30"/>
      <c r="C364" s="30"/>
      <c r="E364" s="131"/>
    </row>
    <row r="365" spans="2:5" s="27" customFormat="1" ht="12.75">
      <c r="B365" s="30"/>
      <c r="C365" s="30"/>
      <c r="E365" s="131"/>
    </row>
    <row r="366" spans="2:5" s="27" customFormat="1" ht="12.75">
      <c r="B366" s="30"/>
      <c r="C366" s="30"/>
      <c r="E366" s="131"/>
    </row>
    <row r="367" spans="2:5" s="27" customFormat="1" ht="12.75">
      <c r="B367" s="30"/>
      <c r="C367" s="30"/>
      <c r="E367" s="131"/>
    </row>
    <row r="368" spans="2:5" s="27" customFormat="1" ht="12.75">
      <c r="B368" s="30"/>
      <c r="C368" s="30"/>
      <c r="E368" s="131"/>
    </row>
    <row r="369" spans="2:5" s="27" customFormat="1" ht="12.75">
      <c r="B369" s="30"/>
      <c r="C369" s="30"/>
      <c r="E369" s="131"/>
    </row>
    <row r="370" spans="2:5" s="27" customFormat="1" ht="12.75">
      <c r="B370" s="30"/>
      <c r="C370" s="30"/>
      <c r="E370" s="131"/>
    </row>
    <row r="371" spans="2:5" s="27" customFormat="1" ht="12.75">
      <c r="B371" s="30"/>
      <c r="C371" s="30"/>
      <c r="E371" s="131"/>
    </row>
    <row r="372" spans="2:5" s="27" customFormat="1" ht="12.75">
      <c r="B372" s="30"/>
      <c r="C372" s="30"/>
      <c r="E372" s="131"/>
    </row>
    <row r="373" spans="2:5" s="27" customFormat="1" ht="12.75">
      <c r="B373" s="30"/>
      <c r="C373" s="30"/>
      <c r="E373" s="131"/>
    </row>
    <row r="374" spans="2:5" s="27" customFormat="1" ht="12.75">
      <c r="B374" s="30"/>
      <c r="C374" s="30"/>
      <c r="E374" s="131"/>
    </row>
    <row r="375" spans="2:5" s="27" customFormat="1" ht="12.75">
      <c r="B375" s="30"/>
      <c r="C375" s="30"/>
      <c r="E375" s="131"/>
    </row>
    <row r="376" spans="2:5" s="27" customFormat="1" ht="12.75">
      <c r="B376" s="30"/>
      <c r="C376" s="30"/>
      <c r="E376" s="131"/>
    </row>
    <row r="377" spans="2:5" s="27" customFormat="1" ht="12.75">
      <c r="B377" s="30"/>
      <c r="C377" s="30"/>
      <c r="E377" s="131"/>
    </row>
    <row r="378" spans="2:5" s="27" customFormat="1" ht="12.75">
      <c r="B378" s="30"/>
      <c r="C378" s="30"/>
      <c r="E378" s="131"/>
    </row>
    <row r="379" spans="2:5" s="27" customFormat="1" ht="12.75">
      <c r="B379" s="30"/>
      <c r="C379" s="30"/>
      <c r="E379" s="131"/>
    </row>
    <row r="380" spans="2:5" s="27" customFormat="1" ht="12.75">
      <c r="B380" s="30"/>
      <c r="C380" s="30"/>
      <c r="E380" s="131"/>
    </row>
    <row r="381" spans="2:5" s="27" customFormat="1" ht="12.75">
      <c r="B381" s="30"/>
      <c r="C381" s="30"/>
      <c r="E381" s="131"/>
    </row>
    <row r="382" spans="2:5" s="27" customFormat="1" ht="12.75">
      <c r="B382" s="30"/>
      <c r="C382" s="30"/>
      <c r="E382" s="131"/>
    </row>
    <row r="383" spans="2:5" s="27" customFormat="1" ht="12.75">
      <c r="B383" s="30"/>
      <c r="C383" s="30"/>
      <c r="E383" s="131"/>
    </row>
    <row r="384" spans="2:5" s="27" customFormat="1" ht="12.75">
      <c r="B384" s="30"/>
      <c r="C384" s="30"/>
      <c r="E384" s="131"/>
    </row>
    <row r="385" spans="2:5" s="27" customFormat="1" ht="12.75">
      <c r="B385" s="30"/>
      <c r="C385" s="30"/>
      <c r="E385" s="131"/>
    </row>
    <row r="386" spans="2:5" s="27" customFormat="1" ht="12.75">
      <c r="B386" s="30"/>
      <c r="C386" s="30"/>
      <c r="E386" s="131"/>
    </row>
    <row r="387" spans="2:5" s="27" customFormat="1" ht="12.75">
      <c r="B387" s="30"/>
      <c r="C387" s="30"/>
      <c r="E387" s="131"/>
    </row>
    <row r="388" spans="2:5" s="27" customFormat="1" ht="12.75">
      <c r="B388" s="30"/>
      <c r="C388" s="30"/>
      <c r="E388" s="131"/>
    </row>
    <row r="389" spans="2:5" s="27" customFormat="1" ht="12.75">
      <c r="B389" s="30"/>
      <c r="C389" s="30"/>
      <c r="E389" s="131"/>
    </row>
    <row r="390" spans="2:5" s="27" customFormat="1" ht="12.75">
      <c r="B390" s="30"/>
      <c r="C390" s="30"/>
      <c r="E390" s="131"/>
    </row>
    <row r="391" spans="2:5" s="27" customFormat="1" ht="12.75">
      <c r="B391" s="30"/>
      <c r="C391" s="30"/>
      <c r="E391" s="131"/>
    </row>
    <row r="392" spans="2:5" s="27" customFormat="1" ht="12.75">
      <c r="B392" s="30"/>
      <c r="C392" s="30"/>
      <c r="E392" s="131"/>
    </row>
    <row r="393" spans="2:5" s="27" customFormat="1" ht="12.75">
      <c r="B393" s="30"/>
      <c r="C393" s="30"/>
      <c r="E393" s="131"/>
    </row>
    <row r="394" spans="2:5" s="27" customFormat="1" ht="12.75">
      <c r="B394" s="30"/>
      <c r="C394" s="30"/>
      <c r="E394" s="131"/>
    </row>
    <row r="395" spans="2:5" s="27" customFormat="1" ht="12.75">
      <c r="B395" s="30"/>
      <c r="C395" s="30"/>
      <c r="E395" s="131"/>
    </row>
    <row r="396" spans="2:5" s="27" customFormat="1" ht="12.75">
      <c r="B396" s="30"/>
      <c r="C396" s="30"/>
      <c r="E396" s="131"/>
    </row>
    <row r="397" spans="2:5" s="27" customFormat="1" ht="12.75">
      <c r="B397" s="30"/>
      <c r="C397" s="30"/>
      <c r="E397" s="131"/>
    </row>
    <row r="398" spans="2:5" s="27" customFormat="1" ht="12.75">
      <c r="B398" s="30"/>
      <c r="C398" s="30"/>
      <c r="E398" s="131"/>
    </row>
    <row r="399" spans="2:5" s="27" customFormat="1" ht="12.75">
      <c r="B399" s="30"/>
      <c r="C399" s="30"/>
      <c r="E399" s="131"/>
    </row>
    <row r="400" spans="2:5" s="27" customFormat="1" ht="12.75">
      <c r="B400" s="30"/>
      <c r="C400" s="30"/>
      <c r="E400" s="131"/>
    </row>
    <row r="401" spans="2:5" s="27" customFormat="1" ht="12.75">
      <c r="B401" s="30"/>
      <c r="C401" s="30"/>
      <c r="E401" s="131"/>
    </row>
    <row r="402" spans="2:5" s="27" customFormat="1" ht="12.75">
      <c r="B402" s="30"/>
      <c r="C402" s="30"/>
      <c r="E402" s="131"/>
    </row>
    <row r="403" spans="2:5" s="27" customFormat="1" ht="12.75">
      <c r="B403" s="30"/>
      <c r="C403" s="30"/>
      <c r="E403" s="131"/>
    </row>
    <row r="404" spans="2:5" s="27" customFormat="1" ht="12.75">
      <c r="B404" s="30"/>
      <c r="C404" s="30"/>
      <c r="E404" s="131"/>
    </row>
    <row r="405" spans="2:5" s="27" customFormat="1" ht="12.75">
      <c r="B405" s="30"/>
      <c r="C405" s="30"/>
      <c r="E405" s="131"/>
    </row>
    <row r="406" spans="2:5" s="27" customFormat="1" ht="12.75">
      <c r="B406" s="30"/>
      <c r="C406" s="30"/>
      <c r="E406" s="131"/>
    </row>
    <row r="407" spans="2:5" s="27" customFormat="1" ht="12.75">
      <c r="B407" s="30"/>
      <c r="C407" s="30"/>
      <c r="E407" s="131"/>
    </row>
    <row r="408" spans="2:5" s="27" customFormat="1" ht="12.75">
      <c r="B408" s="30"/>
      <c r="C408" s="30"/>
      <c r="E408" s="131"/>
    </row>
    <row r="409" spans="2:5" s="27" customFormat="1" ht="12.75">
      <c r="B409" s="30"/>
      <c r="C409" s="30"/>
      <c r="E409" s="131"/>
    </row>
    <row r="410" spans="2:5" s="27" customFormat="1" ht="12.75">
      <c r="B410" s="30"/>
      <c r="C410" s="30"/>
      <c r="E410" s="131"/>
    </row>
    <row r="411" spans="2:5" s="27" customFormat="1" ht="12.75">
      <c r="B411" s="30"/>
      <c r="C411" s="30"/>
      <c r="E411" s="131"/>
    </row>
    <row r="412" spans="2:5" s="27" customFormat="1" ht="12.75">
      <c r="B412" s="30"/>
      <c r="C412" s="30"/>
      <c r="E412" s="131"/>
    </row>
    <row r="413" spans="2:5" s="27" customFormat="1" ht="12.75">
      <c r="B413" s="30"/>
      <c r="C413" s="30"/>
      <c r="E413" s="131"/>
    </row>
    <row r="414" spans="2:5" s="27" customFormat="1" ht="12.75">
      <c r="B414" s="30"/>
      <c r="C414" s="30"/>
      <c r="E414" s="131"/>
    </row>
    <row r="415" spans="2:5" s="27" customFormat="1" ht="12.75">
      <c r="B415" s="30"/>
      <c r="C415" s="30"/>
      <c r="E415" s="131"/>
    </row>
    <row r="416" spans="2:5" s="27" customFormat="1" ht="12.75">
      <c r="B416" s="30"/>
      <c r="C416" s="30"/>
      <c r="E416" s="131"/>
    </row>
    <row r="417" spans="2:5" s="27" customFormat="1" ht="12.75">
      <c r="B417" s="30"/>
      <c r="C417" s="30"/>
      <c r="E417" s="131"/>
    </row>
    <row r="418" spans="2:5" s="27" customFormat="1" ht="12.75">
      <c r="B418" s="30"/>
      <c r="C418" s="30"/>
      <c r="E418" s="131"/>
    </row>
    <row r="419" spans="2:5" s="27" customFormat="1" ht="12.75">
      <c r="B419" s="30"/>
      <c r="C419" s="30"/>
      <c r="E419" s="131"/>
    </row>
    <row r="420" spans="2:5" s="27" customFormat="1" ht="12.75">
      <c r="B420" s="30"/>
      <c r="C420" s="30"/>
      <c r="E420" s="131"/>
    </row>
    <row r="421" spans="2:5" s="27" customFormat="1" ht="12.75">
      <c r="B421" s="30"/>
      <c r="C421" s="30"/>
      <c r="E421" s="131"/>
    </row>
    <row r="422" spans="2:5" s="27" customFormat="1" ht="12.75">
      <c r="B422" s="30"/>
      <c r="C422" s="30"/>
      <c r="E422" s="131"/>
    </row>
    <row r="423" spans="2:5" s="27" customFormat="1" ht="12.75">
      <c r="B423" s="30"/>
      <c r="C423" s="30"/>
      <c r="E423" s="131"/>
    </row>
    <row r="424" spans="2:5" s="27" customFormat="1" ht="12.75">
      <c r="B424" s="30"/>
      <c r="C424" s="30"/>
      <c r="E424" s="131"/>
    </row>
    <row r="425" spans="2:5" s="27" customFormat="1" ht="12.75">
      <c r="B425" s="30"/>
      <c r="C425" s="30"/>
      <c r="E425" s="131"/>
    </row>
    <row r="426" spans="2:5" s="27" customFormat="1" ht="12.75">
      <c r="B426" s="30"/>
      <c r="C426" s="30"/>
      <c r="E426" s="131"/>
    </row>
    <row r="427" spans="2:5" s="27" customFormat="1" ht="12.75">
      <c r="B427" s="30"/>
      <c r="C427" s="30"/>
      <c r="E427" s="131"/>
    </row>
    <row r="428" spans="2:5" s="27" customFormat="1" ht="12.75">
      <c r="B428" s="30"/>
      <c r="C428" s="30"/>
      <c r="E428" s="131"/>
    </row>
    <row r="429" spans="2:5" s="27" customFormat="1" ht="12.75">
      <c r="B429" s="30"/>
      <c r="C429" s="30"/>
      <c r="E429" s="131"/>
    </row>
    <row r="430" spans="2:5" s="27" customFormat="1" ht="12.75">
      <c r="B430" s="30"/>
      <c r="C430" s="30"/>
      <c r="E430" s="131"/>
    </row>
    <row r="431" spans="2:5" s="27" customFormat="1" ht="12.75">
      <c r="B431" s="30"/>
      <c r="C431" s="30"/>
      <c r="E431" s="131"/>
    </row>
    <row r="432" spans="2:5" s="27" customFormat="1" ht="12.75">
      <c r="B432" s="30"/>
      <c r="C432" s="30"/>
      <c r="E432" s="131"/>
    </row>
    <row r="433" spans="2:5" s="27" customFormat="1" ht="12.75">
      <c r="B433" s="30"/>
      <c r="C433" s="30"/>
      <c r="E433" s="131"/>
    </row>
    <row r="434" spans="2:5" s="27" customFormat="1" ht="12.75">
      <c r="B434" s="30"/>
      <c r="C434" s="30"/>
      <c r="E434" s="131"/>
    </row>
    <row r="435" spans="2:5" s="27" customFormat="1" ht="12.75">
      <c r="B435" s="30"/>
      <c r="C435" s="30"/>
      <c r="E435" s="131"/>
    </row>
    <row r="436" spans="2:5" s="27" customFormat="1" ht="12.75">
      <c r="B436" s="30"/>
      <c r="C436" s="30"/>
      <c r="E436" s="131"/>
    </row>
    <row r="437" spans="2:5" s="27" customFormat="1" ht="12.75">
      <c r="B437" s="30"/>
      <c r="C437" s="30"/>
      <c r="E437" s="131"/>
    </row>
    <row r="438" spans="2:5" s="27" customFormat="1" ht="12.75">
      <c r="B438" s="30"/>
      <c r="C438" s="30"/>
      <c r="E438" s="131"/>
    </row>
    <row r="439" spans="2:5" s="27" customFormat="1" ht="12.75">
      <c r="B439" s="30"/>
      <c r="C439" s="30"/>
      <c r="E439" s="131"/>
    </row>
    <row r="440" spans="2:5" s="27" customFormat="1" ht="12.75">
      <c r="B440" s="30"/>
      <c r="C440" s="30"/>
      <c r="E440" s="131"/>
    </row>
    <row r="441" spans="2:5" s="27" customFormat="1" ht="12.75">
      <c r="B441" s="30"/>
      <c r="C441" s="30"/>
      <c r="E441" s="131"/>
    </row>
    <row r="442" spans="2:5" s="27" customFormat="1" ht="12.75">
      <c r="B442" s="30"/>
      <c r="C442" s="30"/>
      <c r="E442" s="131"/>
    </row>
    <row r="443" spans="2:5" s="27" customFormat="1" ht="12.75">
      <c r="B443" s="30"/>
      <c r="C443" s="30"/>
      <c r="E443" s="131"/>
    </row>
    <row r="444" spans="2:5" s="27" customFormat="1" ht="12.75">
      <c r="B444" s="30"/>
      <c r="C444" s="30"/>
      <c r="E444" s="131"/>
    </row>
    <row r="445" spans="2:5" s="27" customFormat="1" ht="12.75">
      <c r="B445" s="30"/>
      <c r="C445" s="30"/>
      <c r="E445" s="131"/>
    </row>
    <row r="446" spans="2:5" s="27" customFormat="1" ht="12.75">
      <c r="B446" s="30"/>
      <c r="C446" s="30"/>
      <c r="E446" s="131"/>
    </row>
    <row r="447" spans="2:5" s="27" customFormat="1" ht="12.75">
      <c r="B447" s="30"/>
      <c r="C447" s="30"/>
      <c r="E447" s="131"/>
    </row>
    <row r="448" spans="2:5" s="27" customFormat="1" ht="12.75">
      <c r="B448" s="30"/>
      <c r="C448" s="30"/>
      <c r="E448" s="131"/>
    </row>
    <row r="449" spans="2:5" s="27" customFormat="1" ht="12.75">
      <c r="B449" s="30"/>
      <c r="C449" s="30"/>
      <c r="E449" s="131"/>
    </row>
    <row r="450" spans="2:5" s="27" customFormat="1" ht="12.75">
      <c r="B450" s="30"/>
      <c r="C450" s="30"/>
      <c r="E450" s="131"/>
    </row>
    <row r="451" spans="2:5" s="27" customFormat="1" ht="12.75">
      <c r="B451" s="30"/>
      <c r="C451" s="30"/>
      <c r="E451" s="131"/>
    </row>
    <row r="452" spans="2:5" s="27" customFormat="1" ht="12.75">
      <c r="B452" s="30"/>
      <c r="C452" s="30"/>
      <c r="E452" s="131"/>
    </row>
    <row r="453" spans="2:5" s="27" customFormat="1" ht="12.75">
      <c r="B453" s="30"/>
      <c r="C453" s="30"/>
      <c r="E453" s="131"/>
    </row>
    <row r="454" spans="2:5" s="27" customFormat="1" ht="12.75">
      <c r="B454" s="30"/>
      <c r="C454" s="30"/>
      <c r="E454" s="131"/>
    </row>
    <row r="455" spans="2:5" s="27" customFormat="1" ht="12.75">
      <c r="B455" s="30"/>
      <c r="C455" s="30"/>
      <c r="E455" s="131"/>
    </row>
    <row r="456" spans="2:5" s="27" customFormat="1" ht="12.75">
      <c r="B456" s="30"/>
      <c r="C456" s="30"/>
      <c r="E456" s="131"/>
    </row>
    <row r="457" spans="2:5" s="27" customFormat="1" ht="12.75">
      <c r="B457" s="30"/>
      <c r="C457" s="30"/>
      <c r="E457" s="131"/>
    </row>
    <row r="458" spans="2:5" s="27" customFormat="1" ht="12.75">
      <c r="B458" s="30"/>
      <c r="C458" s="30"/>
      <c r="E458" s="131"/>
    </row>
    <row r="459" spans="2:5" s="27" customFormat="1" ht="12.75">
      <c r="B459" s="30"/>
      <c r="C459" s="30"/>
      <c r="E459" s="131"/>
    </row>
    <row r="460" spans="2:5" s="27" customFormat="1" ht="12.75">
      <c r="B460" s="30"/>
      <c r="C460" s="30"/>
      <c r="E460" s="131"/>
    </row>
    <row r="461" spans="2:5" s="27" customFormat="1" ht="12.75">
      <c r="B461" s="30"/>
      <c r="C461" s="30"/>
      <c r="E461" s="131"/>
    </row>
    <row r="462" spans="2:5" s="27" customFormat="1" ht="12.75">
      <c r="B462" s="30"/>
      <c r="C462" s="30"/>
      <c r="E462" s="131"/>
    </row>
    <row r="463" spans="2:5" s="27" customFormat="1" ht="12.75">
      <c r="B463" s="30"/>
      <c r="C463" s="30"/>
      <c r="E463" s="131"/>
    </row>
    <row r="464" spans="2:5" s="27" customFormat="1" ht="12.75">
      <c r="B464" s="30"/>
      <c r="C464" s="30"/>
      <c r="E464" s="131"/>
    </row>
    <row r="465" spans="2:5" s="27" customFormat="1" ht="12.75">
      <c r="B465" s="30"/>
      <c r="C465" s="30"/>
      <c r="E465" s="131"/>
    </row>
    <row r="466" spans="2:5" s="27" customFormat="1" ht="12.75">
      <c r="B466" s="30"/>
      <c r="C466" s="30"/>
      <c r="E466" s="131"/>
    </row>
    <row r="467" spans="2:5" s="27" customFormat="1" ht="12.75">
      <c r="B467" s="30"/>
      <c r="C467" s="30"/>
      <c r="E467" s="131"/>
    </row>
    <row r="468" spans="2:5" s="27" customFormat="1" ht="12.75">
      <c r="B468" s="30"/>
      <c r="C468" s="30"/>
      <c r="E468" s="131"/>
    </row>
    <row r="469" spans="2:5" s="27" customFormat="1" ht="12.75">
      <c r="B469" s="30"/>
      <c r="C469" s="30"/>
      <c r="E469" s="131"/>
    </row>
    <row r="470" spans="2:5" s="27" customFormat="1" ht="12.75">
      <c r="B470" s="30"/>
      <c r="C470" s="30"/>
      <c r="E470" s="131"/>
    </row>
    <row r="471" spans="2:5" s="27" customFormat="1" ht="12.75">
      <c r="B471" s="30"/>
      <c r="C471" s="30"/>
      <c r="E471" s="131"/>
    </row>
    <row r="472" spans="2:5" s="27" customFormat="1" ht="12.75">
      <c r="B472" s="30"/>
      <c r="C472" s="30"/>
      <c r="E472" s="131"/>
    </row>
    <row r="473" spans="2:5" s="27" customFormat="1" ht="12.75">
      <c r="B473" s="30"/>
      <c r="C473" s="30"/>
      <c r="E473" s="131"/>
    </row>
    <row r="474" spans="2:5" s="27" customFormat="1" ht="12.75">
      <c r="B474" s="30"/>
      <c r="C474" s="30"/>
      <c r="E474" s="131"/>
    </row>
    <row r="475" spans="2:5" s="27" customFormat="1" ht="12.75">
      <c r="B475" s="30"/>
      <c r="C475" s="30"/>
      <c r="E475" s="131"/>
    </row>
    <row r="476" spans="2:5" s="27" customFormat="1" ht="12.75">
      <c r="B476" s="30"/>
      <c r="C476" s="30"/>
      <c r="E476" s="131"/>
    </row>
    <row r="477" spans="2:5" s="27" customFormat="1" ht="12.75">
      <c r="B477" s="30"/>
      <c r="C477" s="30"/>
      <c r="E477" s="131"/>
    </row>
    <row r="478" spans="2:5" s="27" customFormat="1" ht="12.75">
      <c r="B478" s="30"/>
      <c r="C478" s="30"/>
      <c r="E478" s="131"/>
    </row>
    <row r="479" spans="2:5" s="27" customFormat="1" ht="12.75">
      <c r="B479" s="30"/>
      <c r="C479" s="30"/>
      <c r="E479" s="131"/>
    </row>
    <row r="480" spans="2:5" s="27" customFormat="1" ht="12.75">
      <c r="B480" s="30"/>
      <c r="C480" s="30"/>
      <c r="E480" s="131"/>
    </row>
    <row r="481" spans="2:5" s="27" customFormat="1" ht="12.75">
      <c r="B481" s="30"/>
      <c r="C481" s="30"/>
      <c r="E481" s="131"/>
    </row>
    <row r="482" spans="2:5" s="27" customFormat="1" ht="12.75">
      <c r="B482" s="30"/>
      <c r="C482" s="30"/>
      <c r="E482" s="131"/>
    </row>
    <row r="483" spans="2:5" s="27" customFormat="1" ht="12.75">
      <c r="B483" s="30"/>
      <c r="C483" s="30"/>
      <c r="E483" s="131"/>
    </row>
    <row r="484" spans="2:5" s="27" customFormat="1" ht="12.75">
      <c r="B484" s="30"/>
      <c r="C484" s="30"/>
      <c r="E484" s="131"/>
    </row>
    <row r="485" spans="2:5" s="27" customFormat="1" ht="12.75">
      <c r="B485" s="30"/>
      <c r="C485" s="30"/>
      <c r="E485" s="131"/>
    </row>
    <row r="486" spans="2:5" s="27" customFormat="1" ht="12.75">
      <c r="B486" s="30"/>
      <c r="C486" s="30"/>
      <c r="E486" s="131"/>
    </row>
    <row r="487" spans="2:5" s="27" customFormat="1" ht="12.75">
      <c r="B487" s="30"/>
      <c r="C487" s="30"/>
      <c r="E487" s="131"/>
    </row>
    <row r="488" spans="2:5" s="27" customFormat="1" ht="12.75">
      <c r="B488" s="30"/>
      <c r="C488" s="30"/>
      <c r="E488" s="131"/>
    </row>
    <row r="489" spans="2:5" s="27" customFormat="1" ht="12.75">
      <c r="B489" s="30"/>
      <c r="C489" s="30"/>
      <c r="E489" s="131"/>
    </row>
    <row r="490" spans="2:5" s="27" customFormat="1" ht="12.75">
      <c r="B490" s="30"/>
      <c r="C490" s="30"/>
      <c r="E490" s="131"/>
    </row>
    <row r="491" spans="2:5" s="27" customFormat="1" ht="12.75">
      <c r="B491" s="30"/>
      <c r="C491" s="30"/>
      <c r="E491" s="131"/>
    </row>
    <row r="492" spans="2:5" s="27" customFormat="1" ht="12.75">
      <c r="B492" s="30"/>
      <c r="C492" s="30"/>
      <c r="E492" s="131"/>
    </row>
    <row r="493" spans="2:5" s="27" customFormat="1" ht="12.75">
      <c r="B493" s="30"/>
      <c r="C493" s="30"/>
      <c r="E493" s="131"/>
    </row>
    <row r="494" spans="2:5" s="27" customFormat="1" ht="12.75">
      <c r="B494" s="30"/>
      <c r="C494" s="30"/>
      <c r="E494" s="131"/>
    </row>
    <row r="495" spans="2:5" s="27" customFormat="1" ht="12.75">
      <c r="B495" s="30"/>
      <c r="C495" s="30"/>
      <c r="E495" s="131"/>
    </row>
    <row r="496" spans="2:5" s="27" customFormat="1" ht="12.75">
      <c r="B496" s="30"/>
      <c r="C496" s="30"/>
      <c r="E496" s="131"/>
    </row>
    <row r="497" spans="2:5" s="27" customFormat="1" ht="12.75">
      <c r="B497" s="30"/>
      <c r="C497" s="30"/>
      <c r="E497" s="131"/>
    </row>
    <row r="498" spans="2:5" s="27" customFormat="1" ht="12.75">
      <c r="B498" s="30"/>
      <c r="C498" s="30"/>
      <c r="E498" s="131"/>
    </row>
    <row r="499" spans="2:5" s="27" customFormat="1" ht="12.75">
      <c r="B499" s="30"/>
      <c r="C499" s="30"/>
      <c r="E499" s="131"/>
    </row>
    <row r="500" spans="2:5" s="27" customFormat="1" ht="12.75">
      <c r="B500" s="30"/>
      <c r="C500" s="30"/>
      <c r="E500" s="131"/>
    </row>
    <row r="501" spans="2:5" s="27" customFormat="1" ht="12.75">
      <c r="B501" s="30"/>
      <c r="C501" s="30"/>
      <c r="E501" s="131"/>
    </row>
    <row r="502" spans="2:5" s="27" customFormat="1" ht="12.75">
      <c r="B502" s="30"/>
      <c r="C502" s="30"/>
      <c r="E502" s="131"/>
    </row>
    <row r="503" spans="2:5" s="27" customFormat="1" ht="12.75">
      <c r="B503" s="30"/>
      <c r="C503" s="30"/>
      <c r="E503" s="131"/>
    </row>
    <row r="504" spans="2:5" s="27" customFormat="1" ht="12.75">
      <c r="B504" s="30"/>
      <c r="C504" s="30"/>
      <c r="E504" s="131"/>
    </row>
    <row r="505" spans="2:5" s="27" customFormat="1" ht="12.75">
      <c r="B505" s="30"/>
      <c r="C505" s="30"/>
      <c r="E505" s="131"/>
    </row>
    <row r="506" spans="2:5" s="27" customFormat="1" ht="12.75">
      <c r="B506" s="30"/>
      <c r="C506" s="30"/>
      <c r="E506" s="131"/>
    </row>
    <row r="507" spans="2:5" s="27" customFormat="1" ht="12.75">
      <c r="B507" s="30"/>
      <c r="C507" s="30"/>
      <c r="E507" s="131"/>
    </row>
    <row r="508" spans="2:5" s="27" customFormat="1" ht="12.75">
      <c r="B508" s="30"/>
      <c r="C508" s="30"/>
      <c r="E508" s="131"/>
    </row>
    <row r="509" spans="2:5" s="27" customFormat="1" ht="12.75">
      <c r="B509" s="30"/>
      <c r="C509" s="30"/>
      <c r="E509" s="131"/>
    </row>
    <row r="510" spans="2:5" s="27" customFormat="1" ht="12.75">
      <c r="B510" s="30"/>
      <c r="C510" s="30"/>
      <c r="E510" s="131"/>
    </row>
    <row r="511" spans="2:5" s="27" customFormat="1" ht="12.75">
      <c r="B511" s="30"/>
      <c r="C511" s="30"/>
      <c r="E511" s="131"/>
    </row>
    <row r="512" spans="2:5" s="27" customFormat="1" ht="12.75">
      <c r="B512" s="30"/>
      <c r="C512" s="30"/>
      <c r="E512" s="131"/>
    </row>
    <row r="513" spans="2:5" s="27" customFormat="1" ht="12.75">
      <c r="B513" s="30"/>
      <c r="C513" s="30"/>
      <c r="E513" s="131"/>
    </row>
    <row r="514" spans="2:5" s="27" customFormat="1" ht="12.75">
      <c r="B514" s="30"/>
      <c r="C514" s="30"/>
      <c r="E514" s="131"/>
    </row>
    <row r="515" spans="2:5" s="27" customFormat="1" ht="12.75">
      <c r="B515" s="30"/>
      <c r="C515" s="30"/>
      <c r="E515" s="131"/>
    </row>
    <row r="516" spans="2:5" s="27" customFormat="1" ht="12.75">
      <c r="B516" s="30"/>
      <c r="C516" s="30"/>
      <c r="E516" s="131"/>
    </row>
    <row r="517" spans="2:5" s="27" customFormat="1" ht="12.75">
      <c r="B517" s="30"/>
      <c r="C517" s="30"/>
      <c r="E517" s="131"/>
    </row>
    <row r="518" spans="2:5" s="27" customFormat="1" ht="12.75">
      <c r="B518" s="30"/>
      <c r="C518" s="30"/>
      <c r="E518" s="131"/>
    </row>
    <row r="519" spans="2:5" s="27" customFormat="1" ht="12.75">
      <c r="B519" s="30"/>
      <c r="C519" s="30"/>
      <c r="E519" s="131"/>
    </row>
    <row r="520" spans="2:5" s="27" customFormat="1" ht="12.75">
      <c r="B520" s="30"/>
      <c r="C520" s="30"/>
      <c r="E520" s="131"/>
    </row>
    <row r="521" spans="2:5" s="27" customFormat="1" ht="12.75">
      <c r="B521" s="30"/>
      <c r="C521" s="30"/>
      <c r="E521" s="131"/>
    </row>
    <row r="522" spans="2:5" s="27" customFormat="1" ht="12.75">
      <c r="B522" s="30"/>
      <c r="C522" s="30"/>
      <c r="E522" s="131"/>
    </row>
    <row r="523" spans="2:5" s="27" customFormat="1" ht="12.75">
      <c r="B523" s="30"/>
      <c r="C523" s="30"/>
      <c r="E523" s="131"/>
    </row>
    <row r="524" spans="2:5" s="27" customFormat="1" ht="12.75">
      <c r="B524" s="30"/>
      <c r="C524" s="30"/>
      <c r="E524" s="131"/>
    </row>
    <row r="525" spans="2:5" s="27" customFormat="1" ht="12.75">
      <c r="B525" s="30"/>
      <c r="C525" s="30"/>
      <c r="E525" s="131"/>
    </row>
    <row r="526" spans="2:5" s="27" customFormat="1" ht="12.75">
      <c r="B526" s="30"/>
      <c r="C526" s="30"/>
      <c r="E526" s="131"/>
    </row>
    <row r="527" spans="2:5" s="27" customFormat="1" ht="12.75">
      <c r="B527" s="30"/>
      <c r="C527" s="30"/>
      <c r="E527" s="131"/>
    </row>
    <row r="528" spans="2:5" s="27" customFormat="1" ht="12.75">
      <c r="B528" s="30"/>
      <c r="C528" s="30"/>
      <c r="E528" s="131"/>
    </row>
    <row r="529" spans="2:5" s="27" customFormat="1" ht="12.75">
      <c r="B529" s="30"/>
      <c r="C529" s="30"/>
      <c r="E529" s="131"/>
    </row>
    <row r="530" spans="2:5" s="27" customFormat="1" ht="12.75">
      <c r="B530" s="30"/>
      <c r="C530" s="30"/>
      <c r="E530" s="131"/>
    </row>
    <row r="531" spans="2:5" s="27" customFormat="1" ht="12.75">
      <c r="B531" s="30"/>
      <c r="C531" s="30"/>
      <c r="E531" s="131"/>
    </row>
    <row r="532" spans="2:5" s="27" customFormat="1" ht="12.75">
      <c r="B532" s="30"/>
      <c r="C532" s="30"/>
      <c r="E532" s="131"/>
    </row>
    <row r="533" spans="2:5" s="27" customFormat="1" ht="12.75">
      <c r="B533" s="30"/>
      <c r="C533" s="30"/>
      <c r="E533" s="131"/>
    </row>
    <row r="534" spans="2:5" s="27" customFormat="1" ht="12.75">
      <c r="B534" s="30"/>
      <c r="C534" s="30"/>
      <c r="E534" s="131"/>
    </row>
    <row r="535" spans="2:5" s="27" customFormat="1" ht="12.75">
      <c r="B535" s="30"/>
      <c r="C535" s="30"/>
      <c r="E535" s="131"/>
    </row>
    <row r="536" spans="2:5" s="27" customFormat="1" ht="12.75">
      <c r="B536" s="30"/>
      <c r="C536" s="30"/>
      <c r="E536" s="131"/>
    </row>
    <row r="537" spans="2:5" s="27" customFormat="1" ht="12.75">
      <c r="B537" s="30"/>
      <c r="C537" s="30"/>
      <c r="E537" s="131"/>
    </row>
    <row r="538" spans="2:5" s="27" customFormat="1" ht="12.75">
      <c r="B538" s="30"/>
      <c r="C538" s="30"/>
      <c r="E538" s="131"/>
    </row>
    <row r="539" spans="2:5" s="27" customFormat="1" ht="12.75">
      <c r="B539" s="30"/>
      <c r="C539" s="30"/>
      <c r="E539" s="131"/>
    </row>
    <row r="540" spans="2:5" s="27" customFormat="1" ht="12.75">
      <c r="B540" s="30"/>
      <c r="C540" s="30"/>
      <c r="E540" s="131"/>
    </row>
    <row r="541" spans="2:5" s="27" customFormat="1" ht="12.75">
      <c r="B541" s="30"/>
      <c r="C541" s="30"/>
      <c r="E541" s="131"/>
    </row>
    <row r="542" spans="2:5" s="27" customFormat="1" ht="12.75">
      <c r="B542" s="30"/>
      <c r="C542" s="30"/>
      <c r="E542" s="131"/>
    </row>
    <row r="543" spans="2:5" s="27" customFormat="1" ht="12.75">
      <c r="B543" s="30"/>
      <c r="C543" s="30"/>
      <c r="E543" s="131"/>
    </row>
    <row r="544" spans="2:5" s="27" customFormat="1" ht="12.75">
      <c r="B544" s="30"/>
      <c r="C544" s="30"/>
      <c r="E544" s="131"/>
    </row>
    <row r="545" spans="2:5" s="27" customFormat="1" ht="12.75">
      <c r="B545" s="30"/>
      <c r="C545" s="30"/>
      <c r="E545" s="131"/>
    </row>
    <row r="546" spans="2:5" s="27" customFormat="1" ht="12.75">
      <c r="B546" s="30"/>
      <c r="C546" s="30"/>
      <c r="E546" s="131"/>
    </row>
    <row r="547" spans="2:5" s="27" customFormat="1" ht="12.75">
      <c r="B547" s="30"/>
      <c r="C547" s="30"/>
      <c r="E547" s="131"/>
    </row>
    <row r="548" spans="2:5" s="27" customFormat="1" ht="12.75">
      <c r="B548" s="30"/>
      <c r="C548" s="30"/>
      <c r="E548" s="131"/>
    </row>
    <row r="549" spans="2:5" s="27" customFormat="1" ht="12.75">
      <c r="B549" s="30"/>
      <c r="C549" s="30"/>
      <c r="E549" s="131"/>
    </row>
    <row r="550" spans="2:5" s="27" customFormat="1" ht="12.75">
      <c r="B550" s="30"/>
      <c r="C550" s="30"/>
      <c r="E550" s="131"/>
    </row>
    <row r="551" spans="2:5" s="27" customFormat="1" ht="12.75">
      <c r="B551" s="30"/>
      <c r="C551" s="30"/>
      <c r="E551" s="131"/>
    </row>
    <row r="552" spans="2:5" s="27" customFormat="1" ht="12.75">
      <c r="B552" s="30"/>
      <c r="C552" s="30"/>
      <c r="E552" s="131"/>
    </row>
    <row r="553" spans="2:5" s="27" customFormat="1" ht="12.75">
      <c r="B553" s="30"/>
      <c r="C553" s="30"/>
      <c r="E553" s="131"/>
    </row>
    <row r="554" spans="2:5" s="27" customFormat="1" ht="12.75">
      <c r="B554" s="30"/>
      <c r="C554" s="30"/>
      <c r="E554" s="131"/>
    </row>
    <row r="555" spans="2:5" s="27" customFormat="1" ht="12.75">
      <c r="B555" s="30"/>
      <c r="C555" s="30"/>
      <c r="E555" s="131"/>
    </row>
    <row r="556" spans="2:5" s="27" customFormat="1" ht="12.75">
      <c r="B556" s="30"/>
      <c r="C556" s="30"/>
      <c r="E556" s="131"/>
    </row>
    <row r="557" spans="2:5" s="27" customFormat="1" ht="12.75">
      <c r="B557" s="30"/>
      <c r="C557" s="30"/>
      <c r="E557" s="131"/>
    </row>
    <row r="558" spans="2:5" s="27" customFormat="1" ht="12.75">
      <c r="B558" s="30"/>
      <c r="C558" s="30"/>
      <c r="E558" s="131"/>
    </row>
    <row r="559" spans="2:5" s="27" customFormat="1" ht="12.75">
      <c r="B559" s="30"/>
      <c r="C559" s="30"/>
      <c r="E559" s="131"/>
    </row>
    <row r="560" spans="2:5" s="27" customFormat="1" ht="12.75">
      <c r="B560" s="30"/>
      <c r="C560" s="30"/>
      <c r="E560" s="131"/>
    </row>
    <row r="561" spans="2:5" s="27" customFormat="1" ht="12.75">
      <c r="B561" s="30"/>
      <c r="C561" s="30"/>
      <c r="E561" s="131"/>
    </row>
    <row r="562" spans="2:5" s="27" customFormat="1" ht="12.75">
      <c r="B562" s="30"/>
      <c r="C562" s="30"/>
      <c r="E562" s="131"/>
    </row>
    <row r="563" spans="2:5" s="27" customFormat="1" ht="12.75">
      <c r="B563" s="30"/>
      <c r="C563" s="30"/>
      <c r="E563" s="131"/>
    </row>
    <row r="564" spans="2:5" s="27" customFormat="1" ht="12.75">
      <c r="B564" s="30"/>
      <c r="C564" s="30"/>
      <c r="E564" s="131"/>
    </row>
    <row r="565" spans="2:5" s="27" customFormat="1" ht="12.75">
      <c r="B565" s="30"/>
      <c r="C565" s="30"/>
      <c r="E565" s="131"/>
    </row>
    <row r="566" spans="2:5" s="27" customFormat="1" ht="12.75">
      <c r="B566" s="30"/>
      <c r="C566" s="30"/>
      <c r="E566" s="131"/>
    </row>
    <row r="567" spans="2:5" s="27" customFormat="1" ht="12.75">
      <c r="B567" s="30"/>
      <c r="C567" s="30"/>
      <c r="E567" s="131"/>
    </row>
    <row r="568" spans="2:5" s="27" customFormat="1" ht="12.75">
      <c r="B568" s="30"/>
      <c r="C568" s="30"/>
      <c r="E568" s="131"/>
    </row>
    <row r="569" spans="2:5" s="27" customFormat="1" ht="12.75">
      <c r="B569" s="30"/>
      <c r="C569" s="30"/>
      <c r="E569" s="131"/>
    </row>
    <row r="570" spans="2:5" s="27" customFormat="1" ht="12.75">
      <c r="B570" s="30"/>
      <c r="C570" s="30"/>
      <c r="E570" s="131"/>
    </row>
    <row r="571" spans="2:5" s="27" customFormat="1" ht="12.75">
      <c r="B571" s="30"/>
      <c r="C571" s="30"/>
      <c r="E571" s="131"/>
    </row>
    <row r="572" spans="2:5" s="27" customFormat="1" ht="12.75">
      <c r="B572" s="30"/>
      <c r="C572" s="30"/>
      <c r="E572" s="131"/>
    </row>
    <row r="573" spans="2:5" s="27" customFormat="1" ht="12.75">
      <c r="B573" s="30"/>
      <c r="C573" s="30"/>
      <c r="E573" s="131"/>
    </row>
    <row r="574" spans="2:5" s="27" customFormat="1" ht="12.75">
      <c r="B574" s="30"/>
      <c r="C574" s="30"/>
      <c r="E574" s="131"/>
    </row>
    <row r="575" spans="2:5" s="27" customFormat="1" ht="12.75">
      <c r="B575" s="30"/>
      <c r="C575" s="30"/>
      <c r="E575" s="131"/>
    </row>
    <row r="576" spans="2:5" s="27" customFormat="1" ht="12.75">
      <c r="B576" s="30"/>
      <c r="C576" s="30"/>
      <c r="E576" s="131"/>
    </row>
    <row r="577" spans="2:5" s="27" customFormat="1" ht="12.75">
      <c r="B577" s="30"/>
      <c r="C577" s="30"/>
      <c r="E577" s="131"/>
    </row>
    <row r="578" spans="2:5" s="27" customFormat="1" ht="12.75">
      <c r="B578" s="30"/>
      <c r="C578" s="30"/>
      <c r="E578" s="131"/>
    </row>
    <row r="579" spans="2:5" s="27" customFormat="1" ht="12.75">
      <c r="B579" s="30"/>
      <c r="C579" s="30"/>
      <c r="E579" s="131"/>
    </row>
    <row r="580" spans="2:5" s="27" customFormat="1" ht="12.75">
      <c r="B580" s="30"/>
      <c r="C580" s="30"/>
      <c r="E580" s="131"/>
    </row>
    <row r="581" spans="2:5" s="27" customFormat="1" ht="12.75">
      <c r="B581" s="30"/>
      <c r="C581" s="30"/>
      <c r="E581" s="131"/>
    </row>
    <row r="582" spans="2:5" s="27" customFormat="1" ht="12.75">
      <c r="B582" s="30"/>
      <c r="C582" s="30"/>
      <c r="E582" s="131"/>
    </row>
    <row r="583" spans="2:5" s="27" customFormat="1" ht="12.75">
      <c r="B583" s="30"/>
      <c r="C583" s="30"/>
      <c r="E583" s="131"/>
    </row>
    <row r="584" spans="2:5" s="27" customFormat="1" ht="12.75">
      <c r="B584" s="30"/>
      <c r="C584" s="30"/>
      <c r="E584" s="131"/>
    </row>
    <row r="585" spans="2:5" s="27" customFormat="1" ht="12.75">
      <c r="B585" s="30"/>
      <c r="C585" s="30"/>
      <c r="E585" s="131"/>
    </row>
    <row r="586" spans="2:5" s="27" customFormat="1" ht="12.75">
      <c r="B586" s="30"/>
      <c r="C586" s="30"/>
      <c r="E586" s="131"/>
    </row>
    <row r="587" spans="2:5" s="27" customFormat="1" ht="12.75">
      <c r="B587" s="30"/>
      <c r="C587" s="30"/>
      <c r="E587" s="131"/>
    </row>
    <row r="588" spans="2:5" s="27" customFormat="1" ht="12.75">
      <c r="B588" s="30"/>
      <c r="C588" s="30"/>
      <c r="E588" s="131"/>
    </row>
    <row r="589" spans="2:5" s="27" customFormat="1" ht="12.75">
      <c r="B589" s="30"/>
      <c r="C589" s="30"/>
      <c r="E589" s="131"/>
    </row>
    <row r="590" spans="2:5" s="27" customFormat="1" ht="12.75">
      <c r="B590" s="30"/>
      <c r="C590" s="30"/>
      <c r="E590" s="131"/>
    </row>
    <row r="591" spans="2:5" s="27" customFormat="1" ht="12.75">
      <c r="B591" s="30"/>
      <c r="C591" s="30"/>
      <c r="E591" s="131"/>
    </row>
    <row r="592" spans="2:5" s="27" customFormat="1" ht="12.75">
      <c r="B592" s="30"/>
      <c r="C592" s="30"/>
      <c r="E592" s="131"/>
    </row>
    <row r="593" spans="2:5" s="27" customFormat="1" ht="12.75">
      <c r="B593" s="30"/>
      <c r="C593" s="30"/>
      <c r="E593" s="131"/>
    </row>
    <row r="594" spans="2:5" s="27" customFormat="1" ht="12.75">
      <c r="B594" s="30"/>
      <c r="C594" s="30"/>
      <c r="E594" s="131"/>
    </row>
    <row r="595" spans="2:5" s="27" customFormat="1" ht="12.75">
      <c r="B595" s="30"/>
      <c r="C595" s="30"/>
      <c r="E595" s="131"/>
    </row>
    <row r="596" spans="2:5" s="27" customFormat="1" ht="12.75">
      <c r="B596" s="30"/>
      <c r="C596" s="30"/>
      <c r="E596" s="131"/>
    </row>
    <row r="597" spans="2:5" s="27" customFormat="1" ht="12.75">
      <c r="B597" s="30"/>
      <c r="C597" s="30"/>
      <c r="E597" s="131"/>
    </row>
    <row r="598" spans="2:5" s="27" customFormat="1" ht="12.75">
      <c r="B598" s="30"/>
      <c r="C598" s="30"/>
      <c r="E598" s="131"/>
    </row>
    <row r="599" spans="2:5" s="27" customFormat="1" ht="12.75">
      <c r="B599" s="30"/>
      <c r="C599" s="30"/>
      <c r="E599" s="131"/>
    </row>
    <row r="600" spans="2:5" s="27" customFormat="1" ht="12.75">
      <c r="B600" s="30"/>
      <c r="C600" s="30"/>
      <c r="E600" s="131"/>
    </row>
    <row r="601" spans="2:5" s="27" customFormat="1" ht="12.75">
      <c r="B601" s="30"/>
      <c r="C601" s="30"/>
      <c r="E601" s="131"/>
    </row>
    <row r="602" spans="2:5" s="27" customFormat="1" ht="12.75">
      <c r="B602" s="30"/>
      <c r="C602" s="30"/>
      <c r="E602" s="131"/>
    </row>
    <row r="603" spans="2:5" s="27" customFormat="1" ht="12.75">
      <c r="B603" s="30"/>
      <c r="C603" s="30"/>
      <c r="E603" s="131"/>
    </row>
    <row r="604" spans="2:5" s="27" customFormat="1" ht="12.75">
      <c r="B604" s="30"/>
      <c r="C604" s="30"/>
      <c r="E604" s="131"/>
    </row>
    <row r="605" spans="2:5" s="27" customFormat="1" ht="12.75">
      <c r="B605" s="30"/>
      <c r="C605" s="30"/>
      <c r="E605" s="131"/>
    </row>
    <row r="606" spans="2:5" s="27" customFormat="1" ht="12.75">
      <c r="B606" s="30"/>
      <c r="C606" s="30"/>
      <c r="E606" s="131"/>
    </row>
    <row r="607" spans="2:5" s="27" customFormat="1" ht="12.75">
      <c r="B607" s="30"/>
      <c r="C607" s="30"/>
      <c r="E607" s="131"/>
    </row>
    <row r="608" spans="2:5" s="27" customFormat="1" ht="12.75">
      <c r="B608" s="30"/>
      <c r="C608" s="30"/>
      <c r="E608" s="131"/>
    </row>
    <row r="609" spans="2:5" s="27" customFormat="1" ht="12.75">
      <c r="B609" s="30"/>
      <c r="C609" s="30"/>
      <c r="E609" s="131"/>
    </row>
    <row r="610" spans="2:5" s="27" customFormat="1" ht="12.75">
      <c r="B610" s="30"/>
      <c r="C610" s="30"/>
      <c r="E610" s="131"/>
    </row>
    <row r="611" spans="2:5" s="27" customFormat="1" ht="12.75">
      <c r="B611" s="30"/>
      <c r="C611" s="30"/>
      <c r="E611" s="131"/>
    </row>
    <row r="612" spans="2:5" s="27" customFormat="1" ht="12.75">
      <c r="B612" s="30"/>
      <c r="C612" s="30"/>
      <c r="E612" s="131"/>
    </row>
    <row r="613" spans="2:5" s="27" customFormat="1" ht="12.75">
      <c r="B613" s="30"/>
      <c r="C613" s="30"/>
      <c r="E613" s="131"/>
    </row>
    <row r="614" spans="2:5" s="27" customFormat="1" ht="12.75">
      <c r="B614" s="30"/>
      <c r="C614" s="30"/>
      <c r="E614" s="131"/>
    </row>
    <row r="615" spans="2:5" s="27" customFormat="1" ht="12.75">
      <c r="B615" s="30"/>
      <c r="C615" s="30"/>
      <c r="E615" s="131"/>
    </row>
    <row r="616" spans="2:5" s="27" customFormat="1" ht="12.75">
      <c r="B616" s="30"/>
      <c r="C616" s="30"/>
      <c r="E616" s="131"/>
    </row>
    <row r="617" spans="2:5" s="27" customFormat="1" ht="12.75">
      <c r="B617" s="30"/>
      <c r="C617" s="30"/>
      <c r="E617" s="131"/>
    </row>
    <row r="618" spans="2:5" s="27" customFormat="1" ht="12.75">
      <c r="B618" s="30"/>
      <c r="C618" s="30"/>
      <c r="E618" s="131"/>
    </row>
    <row r="619" spans="2:5" s="27" customFormat="1" ht="12.75">
      <c r="B619" s="30"/>
      <c r="C619" s="30"/>
      <c r="E619" s="131"/>
    </row>
    <row r="620" spans="2:5" s="27" customFormat="1" ht="12.75">
      <c r="B620" s="30"/>
      <c r="C620" s="30"/>
      <c r="E620" s="131"/>
    </row>
    <row r="621" spans="2:5" s="27" customFormat="1" ht="12.75">
      <c r="B621" s="30"/>
      <c r="C621" s="30"/>
      <c r="E621" s="131"/>
    </row>
    <row r="622" spans="2:5" s="27" customFormat="1" ht="12.75">
      <c r="B622" s="30"/>
      <c r="C622" s="30"/>
      <c r="E622" s="131"/>
    </row>
    <row r="623" spans="2:5" s="27" customFormat="1" ht="12.75">
      <c r="B623" s="30"/>
      <c r="C623" s="30"/>
      <c r="E623" s="131"/>
    </row>
    <row r="624" spans="2:5" s="27" customFormat="1" ht="12.75">
      <c r="B624" s="30"/>
      <c r="C624" s="30"/>
      <c r="E624" s="131"/>
    </row>
    <row r="625" spans="2:5" s="27" customFormat="1" ht="12.75">
      <c r="B625" s="30"/>
      <c r="C625" s="30"/>
      <c r="E625" s="131"/>
    </row>
    <row r="626" spans="2:5" s="27" customFormat="1" ht="12.75">
      <c r="B626" s="30"/>
      <c r="C626" s="30"/>
      <c r="E626" s="131"/>
    </row>
    <row r="627" spans="2:5" s="27" customFormat="1" ht="12.75">
      <c r="B627" s="30"/>
      <c r="C627" s="30"/>
      <c r="E627" s="131"/>
    </row>
    <row r="628" spans="2:5" s="27" customFormat="1" ht="12.75">
      <c r="B628" s="30"/>
      <c r="C628" s="30"/>
      <c r="E628" s="131"/>
    </row>
    <row r="629" spans="2:5" s="27" customFormat="1" ht="12.75">
      <c r="B629" s="30"/>
      <c r="C629" s="30"/>
      <c r="E629" s="131"/>
    </row>
    <row r="630" spans="2:5" s="27" customFormat="1" ht="12.75">
      <c r="B630" s="30"/>
      <c r="C630" s="30"/>
      <c r="E630" s="131"/>
    </row>
    <row r="631" spans="2:5" s="27" customFormat="1" ht="12.75">
      <c r="B631" s="30"/>
      <c r="C631" s="30"/>
      <c r="E631" s="131"/>
    </row>
    <row r="632" spans="2:5" s="27" customFormat="1" ht="12.75">
      <c r="B632" s="30"/>
      <c r="C632" s="30"/>
      <c r="E632" s="131"/>
    </row>
    <row r="633" spans="2:5" s="27" customFormat="1" ht="12.75">
      <c r="B633" s="30"/>
      <c r="C633" s="30"/>
      <c r="E633" s="131"/>
    </row>
    <row r="634" spans="2:5" s="27" customFormat="1" ht="12.75">
      <c r="B634" s="30"/>
      <c r="C634" s="30"/>
      <c r="E634" s="131"/>
    </row>
    <row r="635" spans="2:5" s="27" customFormat="1" ht="12.75">
      <c r="B635" s="30"/>
      <c r="C635" s="30"/>
      <c r="E635" s="131"/>
    </row>
    <row r="636" spans="2:5" s="27" customFormat="1" ht="12.75">
      <c r="B636" s="30"/>
      <c r="C636" s="30"/>
      <c r="E636" s="131"/>
    </row>
    <row r="637" spans="2:5" s="27" customFormat="1" ht="12.75">
      <c r="B637" s="30"/>
      <c r="C637" s="30"/>
      <c r="E637" s="131"/>
    </row>
    <row r="638" spans="2:5" s="27" customFormat="1" ht="12.75">
      <c r="B638" s="30"/>
      <c r="C638" s="30"/>
      <c r="E638" s="131"/>
    </row>
    <row r="639" spans="2:5" s="27" customFormat="1" ht="12.75">
      <c r="B639" s="30"/>
      <c r="C639" s="30"/>
      <c r="E639" s="131"/>
    </row>
    <row r="640" spans="2:5" s="27" customFormat="1" ht="12.75">
      <c r="B640" s="30"/>
      <c r="C640" s="30"/>
      <c r="E640" s="131"/>
    </row>
    <row r="641" spans="2:5" s="27" customFormat="1" ht="12.75">
      <c r="B641" s="30"/>
      <c r="C641" s="30"/>
      <c r="E641" s="131"/>
    </row>
    <row r="642" spans="2:5" s="27" customFormat="1" ht="12.75">
      <c r="B642" s="30"/>
      <c r="C642" s="30"/>
      <c r="E642" s="131"/>
    </row>
    <row r="643" spans="2:5" s="27" customFormat="1" ht="12.75">
      <c r="B643" s="30"/>
      <c r="C643" s="30"/>
      <c r="E643" s="131"/>
    </row>
    <row r="644" spans="2:5" s="27" customFormat="1" ht="12.75">
      <c r="B644" s="30"/>
      <c r="C644" s="30"/>
      <c r="E644" s="131"/>
    </row>
    <row r="645" spans="2:5" s="27" customFormat="1" ht="12.75">
      <c r="B645" s="30"/>
      <c r="C645" s="30"/>
      <c r="E645" s="131"/>
    </row>
    <row r="646" spans="2:5" s="27" customFormat="1" ht="12.75">
      <c r="B646" s="30"/>
      <c r="C646" s="30"/>
      <c r="E646" s="131"/>
    </row>
    <row r="647" spans="2:5" s="27" customFormat="1" ht="12.75">
      <c r="B647" s="30"/>
      <c r="C647" s="30"/>
      <c r="E647" s="131"/>
    </row>
    <row r="648" spans="2:5" s="27" customFormat="1" ht="12.75">
      <c r="B648" s="30"/>
      <c r="C648" s="30"/>
      <c r="E648" s="131"/>
    </row>
    <row r="649" spans="2:5" s="27" customFormat="1" ht="12.75">
      <c r="B649" s="30"/>
      <c r="C649" s="30"/>
      <c r="E649" s="131"/>
    </row>
    <row r="650" spans="2:5" s="27" customFormat="1" ht="12.75">
      <c r="B650" s="30"/>
      <c r="C650" s="30"/>
      <c r="E650" s="131"/>
    </row>
    <row r="651" spans="2:5" s="27" customFormat="1" ht="12.75">
      <c r="B651" s="30"/>
      <c r="C651" s="30"/>
      <c r="E651" s="131"/>
    </row>
    <row r="652" spans="2:5" s="27" customFormat="1" ht="12.75">
      <c r="B652" s="30"/>
      <c r="C652" s="30"/>
      <c r="E652" s="131"/>
    </row>
    <row r="653" spans="2:5" s="27" customFormat="1" ht="12.75">
      <c r="B653" s="30"/>
      <c r="C653" s="30"/>
      <c r="E653" s="131"/>
    </row>
    <row r="654" spans="2:5" s="27" customFormat="1" ht="12.75">
      <c r="B654" s="30"/>
      <c r="C654" s="30"/>
      <c r="E654" s="131"/>
    </row>
    <row r="655" spans="2:5" s="27" customFormat="1" ht="12.75">
      <c r="B655" s="30"/>
      <c r="C655" s="30"/>
      <c r="E655" s="131"/>
    </row>
    <row r="656" spans="2:5" s="27" customFormat="1" ht="12.75">
      <c r="B656" s="30"/>
      <c r="C656" s="30"/>
      <c r="E656" s="131"/>
    </row>
    <row r="657" spans="2:5" s="27" customFormat="1" ht="12.75">
      <c r="B657" s="30"/>
      <c r="C657" s="30"/>
      <c r="E657" s="131"/>
    </row>
    <row r="658" spans="2:5" s="27" customFormat="1" ht="12.75">
      <c r="B658" s="30"/>
      <c r="C658" s="30"/>
      <c r="E658" s="131"/>
    </row>
    <row r="659" spans="2:5" s="27" customFormat="1" ht="12.75">
      <c r="B659" s="30"/>
      <c r="C659" s="30"/>
      <c r="E659" s="131"/>
    </row>
    <row r="660" spans="2:5" s="27" customFormat="1" ht="12.75">
      <c r="B660" s="30"/>
      <c r="C660" s="30"/>
      <c r="E660" s="131"/>
    </row>
    <row r="661" spans="2:5" s="27" customFormat="1" ht="12.75">
      <c r="B661" s="30"/>
      <c r="C661" s="30"/>
      <c r="E661" s="131"/>
    </row>
    <row r="662" spans="2:5" s="27" customFormat="1" ht="12.75">
      <c r="B662" s="30"/>
      <c r="C662" s="30"/>
      <c r="E662" s="131"/>
    </row>
    <row r="663" spans="2:5" s="27" customFormat="1" ht="12.75">
      <c r="B663" s="30"/>
      <c r="C663" s="30"/>
      <c r="E663" s="131"/>
    </row>
    <row r="664" spans="2:5" s="27" customFormat="1" ht="12.75">
      <c r="B664" s="30"/>
      <c r="C664" s="30"/>
      <c r="E664" s="131"/>
    </row>
    <row r="665" spans="2:5" s="27" customFormat="1" ht="12.75">
      <c r="B665" s="30"/>
      <c r="C665" s="30"/>
      <c r="E665" s="131"/>
    </row>
    <row r="666" spans="2:5" s="27" customFormat="1" ht="12.75">
      <c r="B666" s="30"/>
      <c r="C666" s="30"/>
      <c r="E666" s="131"/>
    </row>
    <row r="667" spans="2:5" s="27" customFormat="1" ht="12.75">
      <c r="B667" s="30"/>
      <c r="C667" s="30"/>
      <c r="E667" s="131"/>
    </row>
    <row r="668" spans="2:5" s="27" customFormat="1" ht="12.75">
      <c r="B668" s="30"/>
      <c r="C668" s="30"/>
      <c r="E668" s="131"/>
    </row>
    <row r="669" spans="2:5" s="27" customFormat="1" ht="12.75">
      <c r="B669" s="30"/>
      <c r="C669" s="30"/>
      <c r="E669" s="131"/>
    </row>
    <row r="670" spans="2:5" s="27" customFormat="1" ht="12.75">
      <c r="B670" s="30"/>
      <c r="C670" s="30"/>
      <c r="E670" s="131"/>
    </row>
    <row r="671" spans="2:5" s="27" customFormat="1" ht="12.75">
      <c r="B671" s="30"/>
      <c r="C671" s="30"/>
      <c r="E671" s="131"/>
    </row>
    <row r="672" spans="2:5" s="27" customFormat="1" ht="12.75">
      <c r="B672" s="30"/>
      <c r="C672" s="30"/>
      <c r="E672" s="131"/>
    </row>
    <row r="673" spans="2:5" s="27" customFormat="1" ht="12.75">
      <c r="B673" s="30"/>
      <c r="C673" s="30"/>
      <c r="E673" s="131"/>
    </row>
    <row r="674" spans="2:5" s="27" customFormat="1" ht="12.75">
      <c r="B674" s="30"/>
      <c r="C674" s="30"/>
      <c r="E674" s="131"/>
    </row>
    <row r="675" spans="2:5" s="27" customFormat="1" ht="12.75">
      <c r="B675" s="30"/>
      <c r="C675" s="30"/>
      <c r="E675" s="131"/>
    </row>
    <row r="676" spans="2:5" s="27" customFormat="1" ht="12.75">
      <c r="B676" s="30"/>
      <c r="C676" s="30"/>
      <c r="E676" s="131"/>
    </row>
    <row r="677" spans="2:5" s="27" customFormat="1" ht="12.75">
      <c r="B677" s="30"/>
      <c r="C677" s="30"/>
      <c r="E677" s="131"/>
    </row>
    <row r="678" spans="2:5" s="27" customFormat="1" ht="12.75">
      <c r="B678" s="30"/>
      <c r="C678" s="30"/>
      <c r="E678" s="131"/>
    </row>
    <row r="679" spans="2:5" s="27" customFormat="1" ht="12.75">
      <c r="B679" s="30"/>
      <c r="C679" s="30"/>
      <c r="E679" s="131"/>
    </row>
    <row r="680" spans="2:5" s="27" customFormat="1" ht="12.75">
      <c r="B680" s="30"/>
      <c r="C680" s="30"/>
      <c r="E680" s="131"/>
    </row>
    <row r="681" spans="2:5" s="27" customFormat="1" ht="12.75">
      <c r="B681" s="30"/>
      <c r="C681" s="30"/>
      <c r="E681" s="131"/>
    </row>
    <row r="682" spans="2:5" s="27" customFormat="1" ht="12.75">
      <c r="B682" s="30"/>
      <c r="C682" s="30"/>
      <c r="E682" s="131"/>
    </row>
    <row r="683" spans="2:5" s="27" customFormat="1" ht="12.75">
      <c r="B683" s="30"/>
      <c r="C683" s="30"/>
      <c r="E683" s="131"/>
    </row>
    <row r="684" spans="2:5" s="27" customFormat="1" ht="12.75">
      <c r="B684" s="30"/>
      <c r="C684" s="30"/>
      <c r="E684" s="131"/>
    </row>
    <row r="685" spans="2:5" s="27" customFormat="1" ht="12.75">
      <c r="B685" s="30"/>
      <c r="C685" s="30"/>
      <c r="E685" s="131"/>
    </row>
    <row r="686" spans="2:5" s="27" customFormat="1" ht="12.75">
      <c r="B686" s="30"/>
      <c r="C686" s="30"/>
      <c r="E686" s="131"/>
    </row>
    <row r="687" spans="2:5" s="27" customFormat="1" ht="12.75">
      <c r="B687" s="30"/>
      <c r="C687" s="30"/>
      <c r="E687" s="131"/>
    </row>
    <row r="688" spans="2:5" s="27" customFormat="1" ht="12.75">
      <c r="B688" s="30"/>
      <c r="C688" s="30"/>
      <c r="E688" s="131"/>
    </row>
    <row r="689" spans="2:5" s="27" customFormat="1" ht="12.75">
      <c r="B689" s="30"/>
      <c r="C689" s="30"/>
      <c r="E689" s="131"/>
    </row>
    <row r="690" spans="2:5" s="27" customFormat="1" ht="12.75">
      <c r="B690" s="30"/>
      <c r="C690" s="30"/>
      <c r="E690" s="131"/>
    </row>
    <row r="691" spans="2:5" s="27" customFormat="1" ht="12.75">
      <c r="B691" s="30"/>
      <c r="C691" s="30"/>
      <c r="E691" s="131"/>
    </row>
    <row r="692" spans="2:5" s="27" customFormat="1" ht="12.75">
      <c r="B692" s="30"/>
      <c r="C692" s="30"/>
      <c r="E692" s="131"/>
    </row>
    <row r="693" spans="2:5" s="27" customFormat="1" ht="12.75">
      <c r="B693" s="30"/>
      <c r="C693" s="30"/>
      <c r="E693" s="131"/>
    </row>
    <row r="694" spans="2:5" s="27" customFormat="1" ht="12.75">
      <c r="B694" s="30"/>
      <c r="C694" s="30"/>
      <c r="E694" s="131"/>
    </row>
    <row r="695" spans="2:5" s="27" customFormat="1" ht="12.75">
      <c r="B695" s="30"/>
      <c r="C695" s="30"/>
      <c r="E695" s="131"/>
    </row>
    <row r="696" spans="2:5" s="27" customFormat="1" ht="12.75">
      <c r="B696" s="30"/>
      <c r="C696" s="30"/>
      <c r="E696" s="131"/>
    </row>
    <row r="697" spans="2:5" s="27" customFormat="1" ht="12.75">
      <c r="B697" s="30"/>
      <c r="C697" s="30"/>
      <c r="E697" s="131"/>
    </row>
    <row r="698" spans="2:5" s="27" customFormat="1" ht="12.75">
      <c r="B698" s="30"/>
      <c r="C698" s="30"/>
      <c r="E698" s="131"/>
    </row>
    <row r="699" spans="2:5" s="27" customFormat="1" ht="12.75">
      <c r="B699" s="30"/>
      <c r="C699" s="30"/>
      <c r="E699" s="131"/>
    </row>
    <row r="700" spans="2:5" s="27" customFormat="1" ht="12.75">
      <c r="B700" s="30"/>
      <c r="C700" s="30"/>
      <c r="E700" s="131"/>
    </row>
    <row r="701" spans="2:5" s="27" customFormat="1" ht="12.75">
      <c r="B701" s="30"/>
      <c r="C701" s="30"/>
      <c r="E701" s="131"/>
    </row>
    <row r="702" spans="2:5" s="27" customFormat="1" ht="12.75">
      <c r="B702" s="30"/>
      <c r="C702" s="30"/>
      <c r="E702" s="131"/>
    </row>
    <row r="703" spans="2:5" s="27" customFormat="1" ht="12.75">
      <c r="B703" s="30"/>
      <c r="C703" s="30"/>
      <c r="E703" s="131"/>
    </row>
    <row r="704" spans="2:5" s="27" customFormat="1" ht="12.75">
      <c r="B704" s="30"/>
      <c r="C704" s="30"/>
      <c r="E704" s="131"/>
    </row>
    <row r="705" spans="2:5" s="27" customFormat="1" ht="12.75">
      <c r="B705" s="30"/>
      <c r="C705" s="30"/>
      <c r="E705" s="131"/>
    </row>
    <row r="706" spans="2:5" s="27" customFormat="1" ht="12.75">
      <c r="B706" s="30"/>
      <c r="C706" s="30"/>
      <c r="E706" s="131"/>
    </row>
    <row r="707" spans="2:5" s="27" customFormat="1" ht="12.75">
      <c r="B707" s="30"/>
      <c r="C707" s="30"/>
      <c r="E707" s="131"/>
    </row>
    <row r="708" spans="2:5" s="27" customFormat="1" ht="12.75">
      <c r="B708" s="30"/>
      <c r="C708" s="30"/>
      <c r="E708" s="131"/>
    </row>
    <row r="709" spans="2:5" s="27" customFormat="1" ht="12.75">
      <c r="B709" s="30"/>
      <c r="C709" s="30"/>
      <c r="E709" s="131"/>
    </row>
    <row r="710" spans="2:5" s="27" customFormat="1" ht="12.75">
      <c r="B710" s="30"/>
      <c r="C710" s="30"/>
      <c r="E710" s="131"/>
    </row>
    <row r="711" spans="2:5" s="27" customFormat="1" ht="12.75">
      <c r="B711" s="30"/>
      <c r="C711" s="30"/>
      <c r="E711" s="131"/>
    </row>
    <row r="712" spans="2:5" s="27" customFormat="1" ht="12.75">
      <c r="B712" s="30"/>
      <c r="C712" s="30"/>
      <c r="E712" s="131"/>
    </row>
    <row r="713" spans="2:5" s="27" customFormat="1" ht="12.75">
      <c r="B713" s="30"/>
      <c r="C713" s="30"/>
      <c r="E713" s="131"/>
    </row>
    <row r="714" spans="2:5" s="27" customFormat="1" ht="12.75">
      <c r="B714" s="30"/>
      <c r="C714" s="30"/>
      <c r="E714" s="131"/>
    </row>
    <row r="715" spans="2:5" s="27" customFormat="1" ht="12.75">
      <c r="B715" s="30"/>
      <c r="C715" s="30"/>
      <c r="E715" s="131"/>
    </row>
    <row r="716" spans="2:5" s="27" customFormat="1" ht="12.75">
      <c r="B716" s="30"/>
      <c r="C716" s="30"/>
      <c r="E716" s="131"/>
    </row>
    <row r="717" spans="2:5" s="27" customFormat="1" ht="12.75">
      <c r="B717" s="30"/>
      <c r="C717" s="30"/>
      <c r="E717" s="131"/>
    </row>
    <row r="718" spans="2:5" s="27" customFormat="1" ht="12.75">
      <c r="B718" s="30"/>
      <c r="C718" s="30"/>
      <c r="E718" s="131"/>
    </row>
    <row r="719" spans="2:5" s="27" customFormat="1" ht="12.75">
      <c r="B719" s="30"/>
      <c r="C719" s="30"/>
      <c r="E719" s="131"/>
    </row>
    <row r="720" spans="2:5" s="27" customFormat="1" ht="12.75">
      <c r="B720" s="30"/>
      <c r="C720" s="30"/>
      <c r="E720" s="131"/>
    </row>
    <row r="721" spans="2:5" s="27" customFormat="1" ht="12.75">
      <c r="B721" s="30"/>
      <c r="C721" s="30"/>
      <c r="E721" s="131"/>
    </row>
    <row r="722" spans="2:5" s="27" customFormat="1" ht="12.75">
      <c r="B722" s="30"/>
      <c r="C722" s="30"/>
      <c r="E722" s="131"/>
    </row>
    <row r="723" spans="2:5" s="27" customFormat="1" ht="12.75">
      <c r="B723" s="30"/>
      <c r="C723" s="30"/>
      <c r="E723" s="131"/>
    </row>
    <row r="724" spans="2:5" s="27" customFormat="1" ht="12.75">
      <c r="B724" s="30"/>
      <c r="C724" s="30"/>
      <c r="E724" s="131"/>
    </row>
    <row r="725" spans="2:5" s="27" customFormat="1" ht="12.75">
      <c r="B725" s="30"/>
      <c r="C725" s="30"/>
      <c r="E725" s="131"/>
    </row>
    <row r="726" spans="2:5" s="27" customFormat="1" ht="12.75">
      <c r="B726" s="30"/>
      <c r="C726" s="30"/>
      <c r="E726" s="131"/>
    </row>
    <row r="727" spans="2:5" s="27" customFormat="1" ht="12.75">
      <c r="B727" s="30"/>
      <c r="C727" s="30"/>
      <c r="E727" s="131"/>
    </row>
    <row r="728" spans="2:5" s="27" customFormat="1" ht="12.75">
      <c r="B728" s="30"/>
      <c r="C728" s="30"/>
      <c r="E728" s="131"/>
    </row>
    <row r="729" spans="2:5" s="27" customFormat="1" ht="12.75">
      <c r="B729" s="30"/>
      <c r="C729" s="30"/>
      <c r="E729" s="131"/>
    </row>
    <row r="730" spans="2:5" s="27" customFormat="1" ht="12.75">
      <c r="B730" s="30"/>
      <c r="C730" s="30"/>
      <c r="E730" s="131"/>
    </row>
    <row r="731" spans="2:5" s="27" customFormat="1" ht="12.75">
      <c r="B731" s="30"/>
      <c r="C731" s="30"/>
      <c r="E731" s="131"/>
    </row>
    <row r="732" spans="2:5" s="27" customFormat="1" ht="12.75">
      <c r="B732" s="30"/>
      <c r="C732" s="30"/>
      <c r="E732" s="131"/>
    </row>
    <row r="733" spans="2:5" s="27" customFormat="1" ht="12.75">
      <c r="B733" s="30"/>
      <c r="C733" s="30"/>
      <c r="E733" s="131"/>
    </row>
    <row r="734" spans="2:5" s="27" customFormat="1" ht="12.75">
      <c r="B734" s="30"/>
      <c r="C734" s="30"/>
      <c r="E734" s="131"/>
    </row>
    <row r="735" spans="2:5" s="27" customFormat="1" ht="12.75">
      <c r="B735" s="30"/>
      <c r="C735" s="30"/>
      <c r="E735" s="131"/>
    </row>
    <row r="736" spans="2:5" s="27" customFormat="1" ht="12.75">
      <c r="B736" s="30"/>
      <c r="C736" s="30"/>
      <c r="E736" s="131"/>
    </row>
    <row r="737" spans="2:5" s="27" customFormat="1" ht="12.75">
      <c r="B737" s="30"/>
      <c r="C737" s="30"/>
      <c r="E737" s="131"/>
    </row>
    <row r="738" spans="2:5" s="27" customFormat="1" ht="12.75">
      <c r="B738" s="30"/>
      <c r="C738" s="30"/>
      <c r="E738" s="131"/>
    </row>
    <row r="739" spans="2:5" s="27" customFormat="1" ht="12.75">
      <c r="B739" s="30"/>
      <c r="C739" s="30"/>
      <c r="E739" s="131"/>
    </row>
    <row r="740" spans="1:13" s="27" customFormat="1" ht="12.75">
      <c r="A740"/>
      <c r="B740" s="31"/>
      <c r="C740" s="31"/>
      <c r="D740"/>
      <c r="E740" s="37"/>
      <c r="F740"/>
      <c r="G740"/>
      <c r="H740"/>
      <c r="I740"/>
      <c r="J740"/>
      <c r="K740"/>
      <c r="L740"/>
      <c r="M740"/>
    </row>
    <row r="741" spans="1:13" s="27" customFormat="1" ht="12.75">
      <c r="A741"/>
      <c r="B741" s="31"/>
      <c r="C741" s="31"/>
      <c r="D741"/>
      <c r="E741" s="37"/>
      <c r="F741"/>
      <c r="G741"/>
      <c r="H741"/>
      <c r="I741"/>
      <c r="J741"/>
      <c r="K741"/>
      <c r="L741"/>
      <c r="M741"/>
    </row>
    <row r="742" spans="1:13" s="27" customFormat="1" ht="12.75">
      <c r="A742"/>
      <c r="B742" s="31"/>
      <c r="C742" s="31"/>
      <c r="D742"/>
      <c r="E742" s="37"/>
      <c r="F742"/>
      <c r="G742"/>
      <c r="H742"/>
      <c r="I742"/>
      <c r="J742"/>
      <c r="K742"/>
      <c r="L742"/>
      <c r="M742"/>
    </row>
    <row r="743" spans="1:13" s="27" customFormat="1" ht="12.75">
      <c r="A743"/>
      <c r="B743" s="31"/>
      <c r="C743" s="31"/>
      <c r="D743"/>
      <c r="E743" s="37"/>
      <c r="F743"/>
      <c r="G743"/>
      <c r="H743"/>
      <c r="I743"/>
      <c r="J743"/>
      <c r="K743"/>
      <c r="L743"/>
      <c r="M743"/>
    </row>
    <row r="744" spans="1:13" s="27" customFormat="1" ht="12.75">
      <c r="A744"/>
      <c r="B744" s="31"/>
      <c r="C744" s="31"/>
      <c r="D744"/>
      <c r="E744" s="37"/>
      <c r="F744"/>
      <c r="G744"/>
      <c r="H744"/>
      <c r="I744"/>
      <c r="J744"/>
      <c r="K744"/>
      <c r="L744"/>
      <c r="M744"/>
    </row>
    <row r="745" spans="1:13" s="27" customFormat="1" ht="12.75">
      <c r="A745"/>
      <c r="B745" s="31"/>
      <c r="C745" s="31"/>
      <c r="D745"/>
      <c r="E745" s="37"/>
      <c r="F745"/>
      <c r="G745"/>
      <c r="H745"/>
      <c r="I745"/>
      <c r="J745"/>
      <c r="K745"/>
      <c r="L745"/>
      <c r="M745"/>
    </row>
    <row r="746" spans="1:13" s="27" customFormat="1" ht="12.75">
      <c r="A746"/>
      <c r="B746" s="31"/>
      <c r="C746" s="31"/>
      <c r="D746"/>
      <c r="E746" s="37"/>
      <c r="F746"/>
      <c r="G746"/>
      <c r="H746"/>
      <c r="I746"/>
      <c r="J746"/>
      <c r="K746"/>
      <c r="L746"/>
      <c r="M746"/>
    </row>
    <row r="747" spans="1:13" s="27" customFormat="1" ht="12.75">
      <c r="A747"/>
      <c r="B747" s="31"/>
      <c r="C747" s="31"/>
      <c r="D747"/>
      <c r="E747" s="37"/>
      <c r="F747"/>
      <c r="G747"/>
      <c r="H747"/>
      <c r="I747"/>
      <c r="J747"/>
      <c r="K747"/>
      <c r="L747"/>
      <c r="M747"/>
    </row>
    <row r="748" spans="1:13" s="27" customFormat="1" ht="12.75">
      <c r="A748"/>
      <c r="B748" s="31"/>
      <c r="C748" s="31"/>
      <c r="D748"/>
      <c r="E748" s="37"/>
      <c r="F748"/>
      <c r="G748"/>
      <c r="H748"/>
      <c r="I748"/>
      <c r="J748"/>
      <c r="K748"/>
      <c r="L748"/>
      <c r="M748"/>
    </row>
    <row r="749" spans="1:13" s="27" customFormat="1" ht="12.75">
      <c r="A749"/>
      <c r="B749" s="31"/>
      <c r="C749" s="31"/>
      <c r="D749"/>
      <c r="E749" s="37"/>
      <c r="F749"/>
      <c r="G749"/>
      <c r="H749"/>
      <c r="I749"/>
      <c r="J749"/>
      <c r="K749"/>
      <c r="L749"/>
      <c r="M749"/>
    </row>
    <row r="750" spans="1:13" s="27" customFormat="1" ht="12.75">
      <c r="A750"/>
      <c r="B750" s="31"/>
      <c r="C750" s="31"/>
      <c r="D750"/>
      <c r="E750" s="37"/>
      <c r="F750"/>
      <c r="G750"/>
      <c r="H750"/>
      <c r="I750"/>
      <c r="J750"/>
      <c r="K750"/>
      <c r="L750"/>
      <c r="M750"/>
    </row>
    <row r="751" spans="1:13" s="27" customFormat="1" ht="12.75">
      <c r="A751"/>
      <c r="B751" s="31"/>
      <c r="C751" s="31"/>
      <c r="D751"/>
      <c r="E751" s="37"/>
      <c r="F751"/>
      <c r="G751"/>
      <c r="H751"/>
      <c r="I751"/>
      <c r="J751"/>
      <c r="K751"/>
      <c r="L751"/>
      <c r="M751"/>
    </row>
    <row r="752" spans="1:13" s="27" customFormat="1" ht="12.75">
      <c r="A752"/>
      <c r="B752" s="31"/>
      <c r="C752" s="31"/>
      <c r="D752"/>
      <c r="E752" s="37"/>
      <c r="F752"/>
      <c r="G752"/>
      <c r="H752"/>
      <c r="I752"/>
      <c r="J752"/>
      <c r="K752"/>
      <c r="L752"/>
      <c r="M752"/>
    </row>
    <row r="753" spans="1:13" s="27" customFormat="1" ht="12.75">
      <c r="A753"/>
      <c r="B753" s="31"/>
      <c r="C753" s="31"/>
      <c r="D753"/>
      <c r="E753" s="37"/>
      <c r="F753"/>
      <c r="G753"/>
      <c r="H753"/>
      <c r="I753"/>
      <c r="J753"/>
      <c r="K753"/>
      <c r="L753"/>
      <c r="M753"/>
    </row>
    <row r="754" spans="1:13" s="27" customFormat="1" ht="12.75">
      <c r="A754"/>
      <c r="B754" s="31"/>
      <c r="C754" s="31"/>
      <c r="D754"/>
      <c r="E754" s="37"/>
      <c r="F754"/>
      <c r="G754"/>
      <c r="H754"/>
      <c r="I754"/>
      <c r="J754"/>
      <c r="K754"/>
      <c r="L754"/>
      <c r="M754"/>
    </row>
    <row r="755" spans="1:13" s="27" customFormat="1" ht="12.75">
      <c r="A755"/>
      <c r="B755" s="31"/>
      <c r="C755" s="31"/>
      <c r="D755"/>
      <c r="E755" s="37"/>
      <c r="F755"/>
      <c r="G755"/>
      <c r="H755"/>
      <c r="I755"/>
      <c r="J755"/>
      <c r="K755"/>
      <c r="L755"/>
      <c r="M755"/>
    </row>
    <row r="756" spans="1:13" s="27" customFormat="1" ht="12.75">
      <c r="A756"/>
      <c r="B756" s="31"/>
      <c r="C756" s="31"/>
      <c r="D756"/>
      <c r="E756" s="37"/>
      <c r="F756"/>
      <c r="G756"/>
      <c r="H756"/>
      <c r="I756"/>
      <c r="J756"/>
      <c r="K756"/>
      <c r="L756"/>
      <c r="M756"/>
    </row>
    <row r="757" spans="1:13" s="27" customFormat="1" ht="12.75">
      <c r="A757"/>
      <c r="B757" s="31"/>
      <c r="C757" s="31"/>
      <c r="D757"/>
      <c r="E757" s="37"/>
      <c r="F757"/>
      <c r="G757"/>
      <c r="H757"/>
      <c r="I757"/>
      <c r="J757"/>
      <c r="K757"/>
      <c r="L757"/>
      <c r="M757"/>
    </row>
    <row r="758" spans="1:13" s="27" customFormat="1" ht="12.75">
      <c r="A758"/>
      <c r="B758" s="31"/>
      <c r="C758" s="31"/>
      <c r="D758"/>
      <c r="E758" s="37"/>
      <c r="F758"/>
      <c r="G758"/>
      <c r="H758"/>
      <c r="I758"/>
      <c r="J758"/>
      <c r="K758"/>
      <c r="L758"/>
      <c r="M758"/>
    </row>
    <row r="759" spans="1:13" s="27" customFormat="1" ht="12.75">
      <c r="A759"/>
      <c r="B759" s="31"/>
      <c r="C759" s="31"/>
      <c r="D759"/>
      <c r="E759" s="37"/>
      <c r="F759"/>
      <c r="G759"/>
      <c r="H759"/>
      <c r="I759"/>
      <c r="J759"/>
      <c r="K759"/>
      <c r="L759"/>
      <c r="M759"/>
    </row>
    <row r="760" spans="1:13" s="27" customFormat="1" ht="12.75">
      <c r="A760"/>
      <c r="B760" s="31"/>
      <c r="C760" s="31"/>
      <c r="D760"/>
      <c r="E760" s="37"/>
      <c r="F760"/>
      <c r="G760"/>
      <c r="H760"/>
      <c r="I760"/>
      <c r="J760"/>
      <c r="K760"/>
      <c r="L760"/>
      <c r="M760"/>
    </row>
    <row r="761" spans="1:13" s="27" customFormat="1" ht="12.75">
      <c r="A761"/>
      <c r="B761" s="31"/>
      <c r="C761" s="31"/>
      <c r="D761"/>
      <c r="E761" s="37"/>
      <c r="F761"/>
      <c r="G761"/>
      <c r="H761"/>
      <c r="I761"/>
      <c r="J761"/>
      <c r="K761"/>
      <c r="L761"/>
      <c r="M761"/>
    </row>
    <row r="762" spans="1:13" s="27" customFormat="1" ht="12.75">
      <c r="A762"/>
      <c r="B762" s="31"/>
      <c r="C762" s="31"/>
      <c r="D762"/>
      <c r="E762" s="37"/>
      <c r="F762"/>
      <c r="G762"/>
      <c r="H762"/>
      <c r="I762"/>
      <c r="J762"/>
      <c r="K762"/>
      <c r="L762"/>
      <c r="M762"/>
    </row>
    <row r="763" spans="1:13" s="27" customFormat="1" ht="12.75">
      <c r="A763"/>
      <c r="B763" s="31"/>
      <c r="C763" s="31"/>
      <c r="D763"/>
      <c r="E763" s="37"/>
      <c r="F763"/>
      <c r="G763"/>
      <c r="H763"/>
      <c r="I763"/>
      <c r="J763"/>
      <c r="K763"/>
      <c r="L763"/>
      <c r="M763"/>
    </row>
    <row r="764" spans="1:13" s="27" customFormat="1" ht="12.75">
      <c r="A764"/>
      <c r="B764" s="31"/>
      <c r="C764" s="31"/>
      <c r="D764"/>
      <c r="E764" s="37"/>
      <c r="F764"/>
      <c r="G764"/>
      <c r="H764"/>
      <c r="I764"/>
      <c r="J764"/>
      <c r="K764"/>
      <c r="L764"/>
      <c r="M764"/>
    </row>
    <row r="765" spans="1:13" s="27" customFormat="1" ht="12.75">
      <c r="A765"/>
      <c r="B765" s="31"/>
      <c r="C765" s="31"/>
      <c r="D765"/>
      <c r="E765" s="37"/>
      <c r="F765"/>
      <c r="G765"/>
      <c r="H765"/>
      <c r="I765"/>
      <c r="J765"/>
      <c r="K765"/>
      <c r="L765"/>
      <c r="M765"/>
    </row>
    <row r="766" spans="1:13" s="27" customFormat="1" ht="12.75">
      <c r="A766"/>
      <c r="B766" s="31"/>
      <c r="C766" s="31"/>
      <c r="D766"/>
      <c r="E766" s="37"/>
      <c r="F766"/>
      <c r="G766"/>
      <c r="H766"/>
      <c r="I766"/>
      <c r="J766"/>
      <c r="K766"/>
      <c r="L766"/>
      <c r="M766"/>
    </row>
    <row r="767" spans="1:13" s="27" customFormat="1" ht="12.75">
      <c r="A767"/>
      <c r="B767" s="31"/>
      <c r="C767" s="31"/>
      <c r="D767"/>
      <c r="E767" s="37"/>
      <c r="F767"/>
      <c r="G767"/>
      <c r="H767"/>
      <c r="I767"/>
      <c r="J767"/>
      <c r="K767"/>
      <c r="L767"/>
      <c r="M767"/>
    </row>
    <row r="768" spans="1:13" s="27" customFormat="1" ht="12.75">
      <c r="A768"/>
      <c r="B768" s="31"/>
      <c r="C768" s="31"/>
      <c r="D768"/>
      <c r="E768" s="37"/>
      <c r="F768"/>
      <c r="G768"/>
      <c r="H768"/>
      <c r="I768"/>
      <c r="J768"/>
      <c r="K768"/>
      <c r="L768"/>
      <c r="M768"/>
    </row>
    <row r="769" spans="1:13" s="27" customFormat="1" ht="12.75">
      <c r="A769"/>
      <c r="B769" s="31"/>
      <c r="C769" s="31"/>
      <c r="D769"/>
      <c r="E769" s="37"/>
      <c r="F769"/>
      <c r="G769"/>
      <c r="H769"/>
      <c r="I769"/>
      <c r="J769"/>
      <c r="K769"/>
      <c r="L769"/>
      <c r="M769"/>
    </row>
    <row r="770" spans="1:13" s="27" customFormat="1" ht="12.75">
      <c r="A770"/>
      <c r="B770" s="31"/>
      <c r="C770" s="31"/>
      <c r="D770"/>
      <c r="E770" s="37"/>
      <c r="F770"/>
      <c r="G770"/>
      <c r="H770"/>
      <c r="I770"/>
      <c r="J770"/>
      <c r="K770"/>
      <c r="L770"/>
      <c r="M770"/>
    </row>
    <row r="771" spans="1:13" s="27" customFormat="1" ht="12.75">
      <c r="A771"/>
      <c r="B771" s="31"/>
      <c r="C771" s="31"/>
      <c r="D771"/>
      <c r="E771" s="37"/>
      <c r="F771"/>
      <c r="G771"/>
      <c r="H771"/>
      <c r="I771"/>
      <c r="J771"/>
      <c r="K771"/>
      <c r="L771"/>
      <c r="M771"/>
    </row>
    <row r="772" spans="1:13" s="27" customFormat="1" ht="12.75">
      <c r="A772"/>
      <c r="B772" s="31"/>
      <c r="C772" s="31"/>
      <c r="D772"/>
      <c r="E772" s="37"/>
      <c r="F772"/>
      <c r="G772"/>
      <c r="H772"/>
      <c r="I772"/>
      <c r="J772"/>
      <c r="K772"/>
      <c r="L772"/>
      <c r="M772"/>
    </row>
    <row r="773" spans="1:13" s="27" customFormat="1" ht="12.75">
      <c r="A773"/>
      <c r="B773" s="31"/>
      <c r="C773" s="31"/>
      <c r="D773"/>
      <c r="E773" s="37"/>
      <c r="F773"/>
      <c r="G773"/>
      <c r="H773"/>
      <c r="I773"/>
      <c r="J773"/>
      <c r="K773"/>
      <c r="L773"/>
      <c r="M773"/>
    </row>
    <row r="774" spans="1:13" s="27" customFormat="1" ht="12.75">
      <c r="A774"/>
      <c r="B774" s="31"/>
      <c r="C774" s="31"/>
      <c r="D774"/>
      <c r="E774" s="37"/>
      <c r="F774"/>
      <c r="G774"/>
      <c r="H774"/>
      <c r="I774"/>
      <c r="J774"/>
      <c r="K774"/>
      <c r="L774"/>
      <c r="M774"/>
    </row>
    <row r="775" spans="1:13" s="27" customFormat="1" ht="12.75">
      <c r="A775"/>
      <c r="B775" s="31"/>
      <c r="C775" s="31"/>
      <c r="D775"/>
      <c r="E775" s="37"/>
      <c r="F775"/>
      <c r="G775"/>
      <c r="H775"/>
      <c r="I775"/>
      <c r="J775"/>
      <c r="K775"/>
      <c r="L775"/>
      <c r="M775"/>
    </row>
    <row r="776" spans="1:13" s="27" customFormat="1" ht="12.75">
      <c r="A776"/>
      <c r="B776" s="31"/>
      <c r="C776" s="31"/>
      <c r="D776"/>
      <c r="E776" s="37"/>
      <c r="F776"/>
      <c r="G776"/>
      <c r="H776"/>
      <c r="I776"/>
      <c r="J776"/>
      <c r="K776"/>
      <c r="L776"/>
      <c r="M776"/>
    </row>
    <row r="777" spans="14:30" ht="12.75">
      <c r="N777" s="27"/>
      <c r="O777" s="27"/>
      <c r="P777" s="27"/>
      <c r="Q777" s="27"/>
      <c r="R777" s="27"/>
      <c r="S777" s="27"/>
      <c r="T777" s="27"/>
      <c r="U777" s="27"/>
      <c r="V777" s="27"/>
      <c r="W777" s="27"/>
      <c r="X777" s="27"/>
      <c r="Y777" s="27"/>
      <c r="Z777" s="27"/>
      <c r="AA777" s="27"/>
      <c r="AB777" s="27"/>
      <c r="AC777" s="27"/>
      <c r="AD777" s="27"/>
    </row>
    <row r="778" spans="14:29" ht="12.75">
      <c r="N778" s="27"/>
      <c r="O778" s="27"/>
      <c r="P778" s="27"/>
      <c r="Q778" s="27"/>
      <c r="R778" s="27"/>
      <c r="S778" s="27"/>
      <c r="T778" s="27"/>
      <c r="U778" s="27"/>
      <c r="V778" s="27"/>
      <c r="W778" s="27"/>
      <c r="X778" s="27"/>
      <c r="Y778" s="27"/>
      <c r="Z778" s="27"/>
      <c r="AA778" s="27"/>
      <c r="AB778" s="27"/>
      <c r="AC778" s="27"/>
    </row>
    <row r="779" spans="14:29" ht="12.75">
      <c r="N779" s="27"/>
      <c r="O779" s="27"/>
      <c r="P779" s="27"/>
      <c r="Q779" s="27"/>
      <c r="R779" s="27"/>
      <c r="S779" s="27"/>
      <c r="T779" s="27"/>
      <c r="U779" s="27"/>
      <c r="V779" s="27"/>
      <c r="W779" s="27"/>
      <c r="X779" s="27"/>
      <c r="Y779" s="27"/>
      <c r="Z779" s="27"/>
      <c r="AA779" s="27"/>
      <c r="AB779" s="27"/>
      <c r="AC779" s="27"/>
    </row>
    <row r="780" spans="14:25" ht="12.75">
      <c r="N780" s="27"/>
      <c r="O780" s="27"/>
      <c r="P780" s="27"/>
      <c r="Q780" s="27"/>
      <c r="R780" s="27"/>
      <c r="S780" s="27"/>
      <c r="T780" s="27"/>
      <c r="U780" s="27"/>
      <c r="V780" s="27"/>
      <c r="W780" s="27"/>
      <c r="X780" s="27"/>
      <c r="Y780" s="27"/>
    </row>
    <row r="781" spans="14:25" ht="12.75">
      <c r="N781" s="27"/>
      <c r="O781" s="27"/>
      <c r="P781" s="27"/>
      <c r="Q781" s="27"/>
      <c r="R781" s="27"/>
      <c r="S781" s="27"/>
      <c r="T781" s="27"/>
      <c r="U781" s="27"/>
      <c r="V781" s="27"/>
      <c r="W781" s="27"/>
      <c r="X781" s="27"/>
      <c r="Y781" s="27"/>
    </row>
    <row r="782" spans="14:25" ht="12.75">
      <c r="N782" s="27"/>
      <c r="O782" s="27"/>
      <c r="P782" s="27"/>
      <c r="Q782" s="27"/>
      <c r="R782" s="27"/>
      <c r="S782" s="27"/>
      <c r="T782" s="27"/>
      <c r="U782" s="27"/>
      <c r="V782" s="27"/>
      <c r="W782" s="27"/>
      <c r="X782" s="27"/>
      <c r="Y782" s="27"/>
    </row>
    <row r="783" spans="14:25" ht="12.75">
      <c r="N783" s="27"/>
      <c r="O783" s="27"/>
      <c r="P783" s="27"/>
      <c r="Q783" s="27"/>
      <c r="R783" s="27"/>
      <c r="S783" s="27"/>
      <c r="T783" s="27"/>
      <c r="U783" s="27"/>
      <c r="V783" s="27"/>
      <c r="W783" s="27"/>
      <c r="X783" s="27"/>
      <c r="Y783" s="27"/>
    </row>
    <row r="784" spans="14:25" ht="12.75">
      <c r="N784" s="27"/>
      <c r="O784" s="27"/>
      <c r="P784" s="27"/>
      <c r="Q784" s="27"/>
      <c r="R784" s="27"/>
      <c r="S784" s="27"/>
      <c r="T784" s="27"/>
      <c r="U784" s="27"/>
      <c r="V784" s="27"/>
      <c r="W784" s="27"/>
      <c r="X784" s="27"/>
      <c r="Y784" s="27"/>
    </row>
    <row r="785" spans="14:25" ht="12.75">
      <c r="N785" s="27"/>
      <c r="O785" s="27"/>
      <c r="P785" s="27"/>
      <c r="Q785" s="27"/>
      <c r="R785" s="27"/>
      <c r="S785" s="27"/>
      <c r="T785" s="27"/>
      <c r="U785" s="27"/>
      <c r="V785" s="27"/>
      <c r="W785" s="27"/>
      <c r="X785" s="27"/>
      <c r="Y785" s="27"/>
    </row>
    <row r="786" spans="14:25" ht="12.75">
      <c r="N786" s="27"/>
      <c r="O786" s="27"/>
      <c r="P786" s="27"/>
      <c r="Q786" s="27"/>
      <c r="R786" s="27"/>
      <c r="S786" s="27"/>
      <c r="T786" s="27"/>
      <c r="U786" s="27"/>
      <c r="V786" s="27"/>
      <c r="W786" s="27"/>
      <c r="X786" s="27"/>
      <c r="Y786" s="27"/>
    </row>
    <row r="787" spans="14:25" ht="12.75">
      <c r="N787" s="27"/>
      <c r="O787" s="27"/>
      <c r="P787" s="27"/>
      <c r="Q787" s="27"/>
      <c r="R787" s="27"/>
      <c r="S787" s="27"/>
      <c r="T787" s="27"/>
      <c r="U787" s="27"/>
      <c r="V787" s="27"/>
      <c r="W787" s="27"/>
      <c r="X787" s="27"/>
      <c r="Y787" s="27"/>
    </row>
    <row r="788" spans="14:25" ht="12.75">
      <c r="N788" s="27"/>
      <c r="O788" s="27"/>
      <c r="P788" s="27"/>
      <c r="Q788" s="27"/>
      <c r="R788" s="27"/>
      <c r="S788" s="27"/>
      <c r="T788" s="27"/>
      <c r="U788" s="27"/>
      <c r="V788" s="27"/>
      <c r="W788" s="27"/>
      <c r="X788" s="27"/>
      <c r="Y788" s="27"/>
    </row>
    <row r="789" spans="14:25" ht="12.75">
      <c r="N789" s="27"/>
      <c r="O789" s="27"/>
      <c r="P789" s="27"/>
      <c r="Q789" s="27"/>
      <c r="R789" s="27"/>
      <c r="S789" s="27"/>
      <c r="T789" s="27"/>
      <c r="U789" s="27"/>
      <c r="V789" s="27"/>
      <c r="W789" s="27"/>
      <c r="X789" s="27"/>
      <c r="Y789" s="27"/>
    </row>
    <row r="790" spans="14:25" ht="12.75">
      <c r="N790" s="27"/>
      <c r="O790" s="27"/>
      <c r="P790" s="27"/>
      <c r="Q790" s="27"/>
      <c r="R790" s="27"/>
      <c r="S790" s="27"/>
      <c r="T790" s="27"/>
      <c r="U790" s="27"/>
      <c r="V790" s="27"/>
      <c r="W790" s="27"/>
      <c r="X790" s="27"/>
      <c r="Y790" s="27"/>
    </row>
    <row r="791" spans="14:25" ht="12.75">
      <c r="N791" s="27"/>
      <c r="O791" s="27"/>
      <c r="P791" s="27"/>
      <c r="Q791" s="27"/>
      <c r="R791" s="27"/>
      <c r="S791" s="27"/>
      <c r="T791" s="27"/>
      <c r="U791" s="27"/>
      <c r="V791" s="27"/>
      <c r="W791" s="27"/>
      <c r="X791" s="27"/>
      <c r="Y791" s="27"/>
    </row>
    <row r="792" spans="14:22" ht="12.75">
      <c r="N792" s="27"/>
      <c r="O792" s="27"/>
      <c r="P792" s="27"/>
      <c r="Q792" s="27"/>
      <c r="R792" s="27"/>
      <c r="S792" s="27"/>
      <c r="T792" s="27"/>
      <c r="U792" s="27"/>
      <c r="V792" s="27"/>
    </row>
    <row r="793" spans="14:22" ht="12.75">
      <c r="N793" s="27"/>
      <c r="O793" s="27"/>
      <c r="P793" s="27"/>
      <c r="Q793" s="27"/>
      <c r="R793" s="27"/>
      <c r="S793" s="27"/>
      <c r="T793" s="27"/>
      <c r="U793" s="27"/>
      <c r="V793" s="27"/>
    </row>
    <row r="794" spans="14:22" ht="12.75">
      <c r="N794" s="27"/>
      <c r="O794" s="27"/>
      <c r="P794" s="27"/>
      <c r="Q794" s="27"/>
      <c r="R794" s="27"/>
      <c r="S794" s="27"/>
      <c r="T794" s="27"/>
      <c r="U794" s="27"/>
      <c r="V794" s="27"/>
    </row>
    <row r="795" spans="14:22" ht="12.75">
      <c r="N795" s="27"/>
      <c r="O795" s="27"/>
      <c r="P795" s="27"/>
      <c r="Q795" s="27"/>
      <c r="R795" s="27"/>
      <c r="S795" s="27"/>
      <c r="T795" s="27"/>
      <c r="U795" s="27"/>
      <c r="V795" s="27"/>
    </row>
    <row r="796" spans="14:22" ht="12.75">
      <c r="N796" s="27"/>
      <c r="O796" s="27"/>
      <c r="P796" s="27"/>
      <c r="Q796" s="27"/>
      <c r="R796" s="27"/>
      <c r="S796" s="27"/>
      <c r="T796" s="27"/>
      <c r="U796" s="27"/>
      <c r="V796" s="27"/>
    </row>
    <row r="797" spans="14:19" ht="12.75">
      <c r="N797" s="27"/>
      <c r="O797" s="27"/>
      <c r="P797" s="27"/>
      <c r="Q797" s="27"/>
      <c r="R797" s="27"/>
      <c r="S797" s="27"/>
    </row>
    <row r="798" spans="14:19" ht="12.75">
      <c r="N798" s="27"/>
      <c r="O798" s="27"/>
      <c r="P798" s="27"/>
      <c r="Q798" s="27"/>
      <c r="R798" s="27"/>
      <c r="S798" s="27"/>
    </row>
    <row r="799" spans="14:19" ht="12.75">
      <c r="N799" s="27"/>
      <c r="O799" s="27"/>
      <c r="P799" s="27"/>
      <c r="Q799" s="27"/>
      <c r="R799" s="27"/>
      <c r="S799" s="27"/>
    </row>
    <row r="800" spans="14:19" ht="12.75">
      <c r="N800" s="27"/>
      <c r="O800" s="27"/>
      <c r="P800" s="27"/>
      <c r="Q800" s="27"/>
      <c r="R800" s="27"/>
      <c r="S800" s="27"/>
    </row>
    <row r="801" spans="14:19" ht="12.75">
      <c r="N801" s="27"/>
      <c r="O801" s="27"/>
      <c r="P801" s="27"/>
      <c r="Q801" s="27"/>
      <c r="R801" s="27"/>
      <c r="S801" s="27"/>
    </row>
    <row r="802" spans="14:19" ht="12.75">
      <c r="N802" s="27"/>
      <c r="O802" s="27"/>
      <c r="P802" s="27"/>
      <c r="Q802" s="27"/>
      <c r="R802" s="27"/>
      <c r="S802" s="27"/>
    </row>
    <row r="803" spans="14:19" ht="12.75">
      <c r="N803" s="27"/>
      <c r="O803" s="27"/>
      <c r="P803" s="27"/>
      <c r="Q803" s="27"/>
      <c r="R803" s="27"/>
      <c r="S803" s="27"/>
    </row>
    <row r="804" spans="14:19" ht="12.75">
      <c r="N804" s="27"/>
      <c r="O804" s="27"/>
      <c r="P804" s="27"/>
      <c r="Q804" s="27"/>
      <c r="R804" s="27"/>
      <c r="S804" s="27"/>
    </row>
    <row r="805" spans="14:19" ht="12.75">
      <c r="N805" s="27"/>
      <c r="O805" s="27"/>
      <c r="P805" s="27"/>
      <c r="Q805" s="27"/>
      <c r="R805" s="27"/>
      <c r="S805" s="27"/>
    </row>
    <row r="806" spans="14:19" ht="12.75">
      <c r="N806" s="27"/>
      <c r="O806" s="27"/>
      <c r="P806" s="27"/>
      <c r="Q806" s="27"/>
      <c r="R806" s="27"/>
      <c r="S806" s="27"/>
    </row>
    <row r="807" spans="14:19" ht="12.75">
      <c r="N807" s="27"/>
      <c r="O807" s="27"/>
      <c r="P807" s="27"/>
      <c r="Q807" s="27"/>
      <c r="R807" s="27"/>
      <c r="S807" s="27"/>
    </row>
    <row r="808" spans="14:19" ht="12.75">
      <c r="N808" s="27"/>
      <c r="O808" s="27"/>
      <c r="P808" s="27"/>
      <c r="R808" s="27"/>
      <c r="S808" s="27"/>
    </row>
    <row r="809" spans="14:19" ht="12.75">
      <c r="N809" s="27"/>
      <c r="O809" s="27"/>
      <c r="P809" s="27"/>
      <c r="R809" s="27"/>
      <c r="S809" s="27"/>
    </row>
    <row r="810" spans="14:19" ht="12.75">
      <c r="N810" s="27"/>
      <c r="O810" s="27"/>
      <c r="P810" s="27"/>
      <c r="R810" s="27"/>
      <c r="S810" s="27"/>
    </row>
    <row r="811" spans="14:19" ht="12.75">
      <c r="N811" s="27"/>
      <c r="O811" s="27"/>
      <c r="P811" s="27"/>
      <c r="R811" s="27"/>
      <c r="S811" s="27"/>
    </row>
    <row r="812" spans="14:19" ht="12.75">
      <c r="N812" s="27"/>
      <c r="O812" s="27"/>
      <c r="P812" s="27"/>
      <c r="R812" s="27"/>
      <c r="S812" s="27"/>
    </row>
    <row r="813" spans="14:19" ht="12.75">
      <c r="N813" s="27"/>
      <c r="O813" s="27"/>
      <c r="P813" s="27"/>
      <c r="R813" s="27"/>
      <c r="S813" s="27"/>
    </row>
    <row r="814" spans="14:19" ht="12.75">
      <c r="N814" s="27"/>
      <c r="O814" s="27"/>
      <c r="P814" s="27"/>
      <c r="R814" s="27"/>
      <c r="S814" s="27"/>
    </row>
    <row r="815" spans="15:19" ht="12.75">
      <c r="O815" s="27"/>
      <c r="R815" s="27"/>
      <c r="S815" s="27"/>
    </row>
    <row r="816" spans="15:19" ht="12.75">
      <c r="O816" s="27"/>
      <c r="S816" s="27"/>
    </row>
    <row r="817" spans="15:19" ht="12.75">
      <c r="O817" s="27"/>
      <c r="S817" s="27"/>
    </row>
    <row r="818" spans="15:19" ht="12.75">
      <c r="O818" s="27"/>
      <c r="S818" s="27"/>
    </row>
    <row r="819" spans="15:19" ht="12.75">
      <c r="O819" s="27"/>
      <c r="S819" s="27"/>
    </row>
    <row r="820" ht="12.75">
      <c r="S820" s="27"/>
    </row>
    <row r="821" ht="12.75">
      <c r="S821" s="27"/>
    </row>
    <row r="822" ht="12.75">
      <c r="S822" s="27"/>
    </row>
  </sheetData>
  <sheetProtection/>
  <printOptions/>
  <pageMargins left="1.1023622047244095" right="0.7086614173228347" top="0.984251968503937" bottom="0.984251968503937" header="0.1968503937007874" footer="0.5118110236220472"/>
  <pageSetup horizontalDpi="600" verticalDpi="600" orientation="portrait" paperSize="9" r:id="rId1"/>
  <headerFooter alignWithMargins="0">
    <oddHeader>&amp;R&amp;"Projekt,Običajno"&amp;72P</oddHeader>
    <oddFooter>&amp;R15/&amp;P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O89"/>
  <sheetViews>
    <sheetView view="pageBreakPreview" zoomScaleSheetLayoutView="100" zoomScalePageLayoutView="0" workbookViewId="0" topLeftCell="A25">
      <selection activeCell="F42" sqref="F42"/>
    </sheetView>
  </sheetViews>
  <sheetFormatPr defaultColWidth="9.00390625" defaultRowHeight="12.75"/>
  <cols>
    <col min="1" max="1" width="3.25390625" style="0" customWidth="1"/>
    <col min="2" max="2" width="34.75390625" style="0" customWidth="1"/>
    <col min="3" max="3" width="0.875" style="0" customWidth="1"/>
    <col min="4" max="4" width="6.125" style="0" customWidth="1"/>
    <col min="5" max="5" width="10.875" style="0" customWidth="1"/>
    <col min="6" max="6" width="11.875" style="0" customWidth="1"/>
    <col min="7" max="7" width="13.125" style="0" customWidth="1"/>
    <col min="8" max="8" width="11.875" style="0" customWidth="1"/>
    <col min="9" max="9" width="13.00390625" style="0" customWidth="1"/>
    <col min="12" max="13" width="0" style="0" hidden="1" customWidth="1"/>
    <col min="14" max="14" width="11.25390625" style="0" hidden="1" customWidth="1"/>
  </cols>
  <sheetData>
    <row r="1" spans="1:9" ht="14.25">
      <c r="A1" s="1" t="s">
        <v>103</v>
      </c>
      <c r="B1" s="6"/>
      <c r="C1" s="6"/>
      <c r="D1" s="3"/>
      <c r="E1" s="2"/>
      <c r="F1" s="3"/>
      <c r="G1" s="4"/>
      <c r="H1" s="5"/>
      <c r="I1" s="5"/>
    </row>
    <row r="2" spans="1:9" ht="14.25">
      <c r="A2" s="1"/>
      <c r="B2" s="6"/>
      <c r="C2" s="6"/>
      <c r="D2" s="3"/>
      <c r="E2" s="2"/>
      <c r="F2" s="3"/>
      <c r="G2" s="4"/>
      <c r="H2" s="5"/>
      <c r="I2" s="5"/>
    </row>
    <row r="3" spans="1:9" s="147" customFormat="1" ht="12.75">
      <c r="A3" s="141" t="s">
        <v>20</v>
      </c>
      <c r="B3" s="142"/>
      <c r="C3" s="142"/>
      <c r="D3" s="143"/>
      <c r="E3" s="144"/>
      <c r="F3" s="145"/>
      <c r="G3" s="145"/>
      <c r="H3" s="145"/>
      <c r="I3" s="146"/>
    </row>
    <row r="4" spans="1:9" s="147" customFormat="1" ht="12.75">
      <c r="A4" s="141" t="s">
        <v>23</v>
      </c>
      <c r="B4" s="148"/>
      <c r="C4" s="148"/>
      <c r="D4" s="149"/>
      <c r="E4" s="150"/>
      <c r="F4" s="151"/>
      <c r="G4" s="151"/>
      <c r="H4" s="151"/>
      <c r="I4" s="152"/>
    </row>
    <row r="5" spans="1:9" ht="13.5" thickBot="1">
      <c r="A5" s="14"/>
      <c r="B5" s="15"/>
      <c r="C5" s="15"/>
      <c r="D5" s="17"/>
      <c r="E5" s="16"/>
      <c r="F5" s="17"/>
      <c r="G5" s="18"/>
      <c r="H5" s="13"/>
      <c r="I5" s="13"/>
    </row>
    <row r="6" spans="1:9" ht="12.75">
      <c r="A6" s="8" t="s">
        <v>10</v>
      </c>
      <c r="B6" s="9" t="s">
        <v>11</v>
      </c>
      <c r="C6" s="9"/>
      <c r="D6" s="11" t="s">
        <v>5</v>
      </c>
      <c r="E6" s="10" t="s">
        <v>6</v>
      </c>
      <c r="F6" s="11" t="s">
        <v>7</v>
      </c>
      <c r="G6" s="12" t="s">
        <v>8</v>
      </c>
      <c r="H6" s="11" t="s">
        <v>7</v>
      </c>
      <c r="I6" s="12" t="s">
        <v>8</v>
      </c>
    </row>
    <row r="7" spans="1:7" s="43" customFormat="1" ht="12.75">
      <c r="A7" s="7"/>
      <c r="B7" s="19"/>
      <c r="C7" s="19"/>
      <c r="D7" s="48"/>
      <c r="E7" s="35"/>
      <c r="F7" s="26"/>
      <c r="G7" s="26"/>
    </row>
    <row r="8" spans="1:15" s="24" customFormat="1" ht="27">
      <c r="A8" s="25">
        <v>1</v>
      </c>
      <c r="B8" s="167" t="s">
        <v>53</v>
      </c>
      <c r="C8" s="23"/>
      <c r="D8" s="165" t="s">
        <v>12</v>
      </c>
      <c r="E8" s="47">
        <v>6000</v>
      </c>
      <c r="F8" s="166">
        <v>0</v>
      </c>
      <c r="G8" s="164">
        <f>E8*F8</f>
        <v>0</v>
      </c>
      <c r="O8" s="26"/>
    </row>
    <row r="9" spans="1:15" s="123" customFormat="1" ht="12.75">
      <c r="A9" s="25"/>
      <c r="B9" s="167"/>
      <c r="C9" s="167"/>
      <c r="D9" s="165"/>
      <c r="E9" s="36"/>
      <c r="F9" s="26"/>
      <c r="G9" s="26"/>
      <c r="H9" s="26"/>
      <c r="I9" s="26"/>
      <c r="O9" s="26"/>
    </row>
    <row r="10" spans="1:15" s="24" customFormat="1" ht="51">
      <c r="A10" s="25">
        <f>A8+1</f>
        <v>2</v>
      </c>
      <c r="B10" s="167" t="s">
        <v>122</v>
      </c>
      <c r="C10" s="23"/>
      <c r="D10" s="168" t="s">
        <v>27</v>
      </c>
      <c r="E10" s="47">
        <v>2</v>
      </c>
      <c r="F10" s="166">
        <v>0</v>
      </c>
      <c r="G10" s="47">
        <f>E10*F10</f>
        <v>0</v>
      </c>
      <c r="O10" s="26"/>
    </row>
    <row r="11" spans="1:15" s="24" customFormat="1" ht="14.25">
      <c r="A11" s="25"/>
      <c r="B11" s="23"/>
      <c r="C11" s="23"/>
      <c r="D11" s="47"/>
      <c r="E11" s="47"/>
      <c r="G11" s="47"/>
      <c r="O11" s="26"/>
    </row>
    <row r="12" spans="1:15" s="24" customFormat="1" ht="38.25">
      <c r="A12" s="25">
        <f>A10+1</f>
        <v>3</v>
      </c>
      <c r="B12" s="167" t="s">
        <v>28</v>
      </c>
      <c r="C12" s="23"/>
      <c r="D12" s="165" t="s">
        <v>9</v>
      </c>
      <c r="E12" s="47">
        <v>3</v>
      </c>
      <c r="F12" s="166">
        <v>0</v>
      </c>
      <c r="G12" s="164">
        <f>E12*F12</f>
        <v>0</v>
      </c>
      <c r="O12" s="26"/>
    </row>
    <row r="13" spans="1:15" s="24" customFormat="1" ht="14.25">
      <c r="A13" s="25"/>
      <c r="B13" s="167"/>
      <c r="C13" s="23"/>
      <c r="D13" s="165"/>
      <c r="E13" s="47"/>
      <c r="F13" s="166"/>
      <c r="G13" s="164"/>
      <c r="O13" s="26"/>
    </row>
    <row r="14" spans="1:15" s="24" customFormat="1" ht="39" customHeight="1">
      <c r="A14" s="25">
        <f>A12+1</f>
        <v>4</v>
      </c>
      <c r="B14" s="167" t="s">
        <v>52</v>
      </c>
      <c r="C14" s="23"/>
      <c r="D14" s="165" t="s">
        <v>9</v>
      </c>
      <c r="E14" s="47">
        <v>10</v>
      </c>
      <c r="F14" s="166">
        <v>0</v>
      </c>
      <c r="G14" s="164">
        <f>E14*F14</f>
        <v>0</v>
      </c>
      <c r="O14" s="26"/>
    </row>
    <row r="15" spans="1:15" s="24" customFormat="1" ht="14.25">
      <c r="A15" s="25"/>
      <c r="B15" s="167"/>
      <c r="C15" s="23"/>
      <c r="D15" s="165"/>
      <c r="E15" s="47"/>
      <c r="F15" s="166"/>
      <c r="G15" s="164"/>
      <c r="O15" s="26"/>
    </row>
    <row r="16" spans="1:15" s="24" customFormat="1" ht="38.25">
      <c r="A16" s="25">
        <f>A14+1</f>
        <v>5</v>
      </c>
      <c r="B16" s="185" t="s">
        <v>34</v>
      </c>
      <c r="C16" s="23"/>
      <c r="D16" s="168" t="s">
        <v>27</v>
      </c>
      <c r="E16" s="47">
        <v>1</v>
      </c>
      <c r="F16" s="166">
        <v>0</v>
      </c>
      <c r="G16" s="164">
        <f>E16*F16</f>
        <v>0</v>
      </c>
      <c r="O16" s="26"/>
    </row>
    <row r="17" spans="1:15" s="24" customFormat="1" ht="14.25">
      <c r="A17" s="25"/>
      <c r="B17" s="23"/>
      <c r="C17" s="23"/>
      <c r="D17" s="47"/>
      <c r="E17" s="47"/>
      <c r="G17" s="47"/>
      <c r="O17" s="26"/>
    </row>
    <row r="18" spans="1:15" s="24" customFormat="1" ht="38.25">
      <c r="A18" s="25">
        <f>A16+1</f>
        <v>6</v>
      </c>
      <c r="B18" s="167" t="s">
        <v>121</v>
      </c>
      <c r="C18" s="23"/>
      <c r="D18" s="165" t="s">
        <v>9</v>
      </c>
      <c r="E18" s="47">
        <v>1</v>
      </c>
      <c r="F18" s="166">
        <v>0</v>
      </c>
      <c r="G18" s="164">
        <f>E18*F18</f>
        <v>0</v>
      </c>
      <c r="O18" s="26"/>
    </row>
    <row r="19" spans="1:15" s="24" customFormat="1" ht="14.25">
      <c r="A19" s="25"/>
      <c r="B19" s="167"/>
      <c r="C19" s="23"/>
      <c r="D19" s="165"/>
      <c r="E19" s="47"/>
      <c r="F19" s="166"/>
      <c r="G19" s="164"/>
      <c r="O19" s="26"/>
    </row>
    <row r="20" spans="1:15" s="24" customFormat="1" ht="38.25">
      <c r="A20" s="25">
        <f>A18+1</f>
        <v>7</v>
      </c>
      <c r="B20" s="185" t="s">
        <v>123</v>
      </c>
      <c r="C20" s="23"/>
      <c r="D20" s="168" t="s">
        <v>9</v>
      </c>
      <c r="E20" s="47">
        <v>1</v>
      </c>
      <c r="F20" s="166">
        <v>0</v>
      </c>
      <c r="G20" s="164">
        <f>E20*F20</f>
        <v>0</v>
      </c>
      <c r="O20" s="26"/>
    </row>
    <row r="21" spans="1:15" s="24" customFormat="1" ht="14.25">
      <c r="A21" s="25"/>
      <c r="B21" s="185"/>
      <c r="C21" s="23"/>
      <c r="D21" s="168"/>
      <c r="E21" s="47"/>
      <c r="F21" s="166"/>
      <c r="G21" s="164"/>
      <c r="O21" s="26"/>
    </row>
    <row r="22" spans="1:15" s="24" customFormat="1" ht="25.5">
      <c r="A22" s="25">
        <f>A20+1</f>
        <v>8</v>
      </c>
      <c r="B22" s="185" t="s">
        <v>124</v>
      </c>
      <c r="C22" s="23"/>
      <c r="D22" s="168" t="s">
        <v>27</v>
      </c>
      <c r="E22" s="47">
        <v>6</v>
      </c>
      <c r="F22" s="166">
        <v>0</v>
      </c>
      <c r="G22" s="164">
        <f>E22*F22</f>
        <v>0</v>
      </c>
      <c r="O22" s="26"/>
    </row>
    <row r="23" spans="1:15" s="24" customFormat="1" ht="14.25">
      <c r="A23" s="25"/>
      <c r="B23" s="167"/>
      <c r="C23" s="23"/>
      <c r="D23" s="165"/>
      <c r="E23" s="47"/>
      <c r="F23" s="166"/>
      <c r="G23" s="164"/>
      <c r="O23" s="26"/>
    </row>
    <row r="24" spans="1:7" s="27" customFormat="1" ht="38.25">
      <c r="A24" s="25">
        <f>A22+1</f>
        <v>9</v>
      </c>
      <c r="B24" s="167" t="s">
        <v>30</v>
      </c>
      <c r="C24" s="23"/>
      <c r="D24" s="173" t="s">
        <v>27</v>
      </c>
      <c r="E24" s="186">
        <v>2</v>
      </c>
      <c r="F24" s="26">
        <v>0</v>
      </c>
      <c r="G24" s="164">
        <f>E24*F24</f>
        <v>0</v>
      </c>
    </row>
    <row r="25" spans="1:7" s="27" customFormat="1" ht="12.75">
      <c r="A25" s="25"/>
      <c r="B25" s="167"/>
      <c r="C25" s="23"/>
      <c r="D25" s="173"/>
      <c r="E25" s="186"/>
      <c r="F25" s="26"/>
      <c r="G25" s="164"/>
    </row>
    <row r="26" spans="1:7" s="27" customFormat="1" ht="38.25">
      <c r="A26" s="25">
        <f>A24+1</f>
        <v>10</v>
      </c>
      <c r="B26" s="185" t="s">
        <v>106</v>
      </c>
      <c r="C26" s="23"/>
      <c r="D26" s="168" t="s">
        <v>9</v>
      </c>
      <c r="E26" s="186">
        <v>6</v>
      </c>
      <c r="F26" s="26">
        <v>0</v>
      </c>
      <c r="G26" s="164">
        <f>E26*F26</f>
        <v>0</v>
      </c>
    </row>
    <row r="27" spans="1:7" s="27" customFormat="1" ht="12.75">
      <c r="A27" s="25"/>
      <c r="B27" s="185"/>
      <c r="C27" s="23"/>
      <c r="D27" s="168"/>
      <c r="E27" s="186"/>
      <c r="F27" s="26"/>
      <c r="G27" s="164"/>
    </row>
    <row r="28" spans="1:7" s="27" customFormat="1" ht="25.5">
      <c r="A28" s="25">
        <f>A26+1</f>
        <v>11</v>
      </c>
      <c r="B28" s="185" t="s">
        <v>48</v>
      </c>
      <c r="C28" s="23"/>
      <c r="D28" s="168" t="s">
        <v>9</v>
      </c>
      <c r="E28" s="186">
        <v>2</v>
      </c>
      <c r="F28" s="26">
        <v>0</v>
      </c>
      <c r="G28" s="164">
        <f>E28*F28</f>
        <v>0</v>
      </c>
    </row>
    <row r="29" spans="1:7" s="27" customFormat="1" ht="12.75">
      <c r="A29" s="25"/>
      <c r="B29" s="45"/>
      <c r="C29" s="23"/>
      <c r="D29" s="168"/>
      <c r="E29" s="186"/>
      <c r="F29" s="26"/>
      <c r="G29" s="164"/>
    </row>
    <row r="30" spans="1:7" s="27" customFormat="1" ht="12.75">
      <c r="A30" s="25">
        <f>A28+1</f>
        <v>12</v>
      </c>
      <c r="B30" s="45" t="s">
        <v>31</v>
      </c>
      <c r="C30" s="23"/>
      <c r="D30" s="168" t="s">
        <v>9</v>
      </c>
      <c r="E30" s="186">
        <v>2</v>
      </c>
      <c r="F30" s="26">
        <v>0</v>
      </c>
      <c r="G30" s="164">
        <f>E30*F30</f>
        <v>0</v>
      </c>
    </row>
    <row r="31" spans="1:15" s="24" customFormat="1" ht="14.25">
      <c r="A31" s="25"/>
      <c r="B31" s="23"/>
      <c r="C31" s="23"/>
      <c r="D31" s="47"/>
      <c r="E31" s="47"/>
      <c r="G31" s="47"/>
      <c r="O31" s="26"/>
    </row>
    <row r="32" spans="1:15" s="24" customFormat="1" ht="27" customHeight="1">
      <c r="A32" s="25">
        <f>A30+1</f>
        <v>13</v>
      </c>
      <c r="B32" s="187" t="s">
        <v>125</v>
      </c>
      <c r="C32" s="23"/>
      <c r="D32" s="165" t="s">
        <v>27</v>
      </c>
      <c r="E32" s="47">
        <v>23</v>
      </c>
      <c r="F32" s="166">
        <v>0</v>
      </c>
      <c r="G32" s="164">
        <f>E32*F32</f>
        <v>0</v>
      </c>
      <c r="K32" s="188"/>
      <c r="M32" s="188"/>
      <c r="O32" s="26"/>
    </row>
    <row r="33" spans="1:15" s="24" customFormat="1" ht="14.25">
      <c r="A33" s="25"/>
      <c r="B33" s="23"/>
      <c r="C33" s="23"/>
      <c r="D33" s="47"/>
      <c r="E33" s="47"/>
      <c r="G33" s="47"/>
      <c r="O33" s="26"/>
    </row>
    <row r="34" spans="1:15" s="24" customFormat="1" ht="27" customHeight="1">
      <c r="A34" s="25">
        <f>A32+1</f>
        <v>14</v>
      </c>
      <c r="B34" s="45" t="s">
        <v>33</v>
      </c>
      <c r="C34" s="23"/>
      <c r="D34" s="168" t="s">
        <v>9</v>
      </c>
      <c r="E34" s="47">
        <v>2</v>
      </c>
      <c r="F34" s="166">
        <v>0</v>
      </c>
      <c r="G34" s="164">
        <f>E34*F34</f>
        <v>0</v>
      </c>
      <c r="K34" s="188"/>
      <c r="M34" s="188"/>
      <c r="O34" s="26"/>
    </row>
    <row r="35" spans="1:15" s="24" customFormat="1" ht="14.25">
      <c r="A35" s="25"/>
      <c r="B35" s="23"/>
      <c r="C35" s="23"/>
      <c r="D35" s="47"/>
      <c r="E35" s="47"/>
      <c r="G35" s="47"/>
      <c r="O35" s="26"/>
    </row>
    <row r="36" spans="1:15" s="24" customFormat="1" ht="14.25">
      <c r="A36" s="25">
        <f>A34+1</f>
        <v>15</v>
      </c>
      <c r="B36" s="138" t="s">
        <v>32</v>
      </c>
      <c r="C36" s="23"/>
      <c r="D36" s="168" t="s">
        <v>9</v>
      </c>
      <c r="E36" s="189">
        <v>3</v>
      </c>
      <c r="F36" s="166">
        <v>0</v>
      </c>
      <c r="G36" s="164">
        <f>E36*F36</f>
        <v>0</v>
      </c>
      <c r="K36" s="188"/>
      <c r="M36" s="188"/>
      <c r="O36" s="26"/>
    </row>
    <row r="37" spans="1:15" s="24" customFormat="1" ht="14.25">
      <c r="A37" s="25"/>
      <c r="B37" s="138"/>
      <c r="C37" s="23"/>
      <c r="D37" s="168"/>
      <c r="E37" s="189"/>
      <c r="F37" s="166"/>
      <c r="G37" s="164"/>
      <c r="K37" s="188"/>
      <c r="M37" s="188"/>
      <c r="O37" s="26"/>
    </row>
    <row r="38" spans="1:9" s="27" customFormat="1" ht="25.5">
      <c r="A38" s="25">
        <f>A36+1</f>
        <v>16</v>
      </c>
      <c r="B38" s="138" t="s">
        <v>126</v>
      </c>
      <c r="C38" s="138"/>
      <c r="D38" s="168" t="s">
        <v>9</v>
      </c>
      <c r="E38" s="22">
        <v>1</v>
      </c>
      <c r="F38" s="26">
        <v>0</v>
      </c>
      <c r="G38" s="26">
        <f>E38*F38</f>
        <v>0</v>
      </c>
      <c r="H38" s="26"/>
      <c r="I38" s="26"/>
    </row>
    <row r="39" spans="1:9" s="27" customFormat="1" ht="12.75">
      <c r="A39" s="25"/>
      <c r="B39" s="138"/>
      <c r="C39" s="138"/>
      <c r="D39" s="168"/>
      <c r="E39" s="22"/>
      <c r="F39" s="26"/>
      <c r="G39" s="26"/>
      <c r="H39" s="26"/>
      <c r="I39" s="26"/>
    </row>
    <row r="40" spans="1:9" s="27" customFormat="1" ht="25.5">
      <c r="A40" s="25">
        <f>A38+1</f>
        <v>17</v>
      </c>
      <c r="B40" s="138" t="s">
        <v>45</v>
      </c>
      <c r="C40" s="138"/>
      <c r="D40" s="168" t="s">
        <v>9</v>
      </c>
      <c r="E40" s="22">
        <v>1</v>
      </c>
      <c r="F40" s="26">
        <v>0</v>
      </c>
      <c r="G40" s="26">
        <f>E40*F40</f>
        <v>0</v>
      </c>
      <c r="H40" s="26"/>
      <c r="I40" s="26"/>
    </row>
    <row r="41" spans="1:15" s="24" customFormat="1" ht="14.25">
      <c r="A41" s="25"/>
      <c r="B41" s="23"/>
      <c r="C41" s="23"/>
      <c r="D41" s="47"/>
      <c r="E41" s="47"/>
      <c r="G41" s="47"/>
      <c r="O41" s="26"/>
    </row>
    <row r="42" spans="1:15" s="24" customFormat="1" ht="15" customHeight="1">
      <c r="A42" s="25">
        <f>A36+1</f>
        <v>16</v>
      </c>
      <c r="B42" s="190" t="s">
        <v>13</v>
      </c>
      <c r="C42" s="23"/>
      <c r="D42" s="165" t="s">
        <v>14</v>
      </c>
      <c r="E42" s="191">
        <v>3</v>
      </c>
      <c r="F42" s="188"/>
      <c r="G42" s="192">
        <f>E42/100*SUM(G8:G40)</f>
        <v>0</v>
      </c>
      <c r="K42" s="188"/>
      <c r="M42" s="188"/>
      <c r="O42" s="26"/>
    </row>
    <row r="43" spans="1:15" s="24" customFormat="1" ht="15" customHeight="1">
      <c r="A43" s="25"/>
      <c r="B43" s="190"/>
      <c r="C43" s="23"/>
      <c r="D43" s="50"/>
      <c r="E43" s="50"/>
      <c r="F43" s="188"/>
      <c r="G43" s="93"/>
      <c r="K43" s="188"/>
      <c r="M43" s="188"/>
      <c r="O43" s="26"/>
    </row>
    <row r="44" spans="1:15" s="24" customFormat="1" ht="14.25">
      <c r="A44" s="25">
        <f>A42+1</f>
        <v>17</v>
      </c>
      <c r="B44" s="23" t="s">
        <v>22</v>
      </c>
      <c r="C44" s="23"/>
      <c r="D44" s="165" t="s">
        <v>14</v>
      </c>
      <c r="E44" s="191">
        <v>3</v>
      </c>
      <c r="G44" s="192">
        <f>E44/100*SUM(G8:G40)</f>
        <v>0</v>
      </c>
      <c r="O44" s="26"/>
    </row>
    <row r="45" spans="1:15" s="24" customFormat="1" ht="14.25">
      <c r="A45" s="25"/>
      <c r="B45" s="23"/>
      <c r="C45" s="23"/>
      <c r="D45" s="47"/>
      <c r="E45" s="47"/>
      <c r="G45" s="47"/>
      <c r="O45" s="26"/>
    </row>
    <row r="46" spans="1:15" s="24" customFormat="1" ht="14.25">
      <c r="A46" s="25">
        <f>A44+1</f>
        <v>18</v>
      </c>
      <c r="B46" s="23" t="s">
        <v>29</v>
      </c>
      <c r="C46" s="23"/>
      <c r="D46" s="165" t="s">
        <v>14</v>
      </c>
      <c r="E46" s="193">
        <v>5</v>
      </c>
      <c r="G46" s="192">
        <f>E46/100*SUM(G5:G40)</f>
        <v>0</v>
      </c>
      <c r="O46" s="26"/>
    </row>
    <row r="47" spans="1:9" s="27" customFormat="1" ht="12.75">
      <c r="A47" s="126"/>
      <c r="B47" s="127"/>
      <c r="C47" s="127"/>
      <c r="D47" s="133"/>
      <c r="E47" s="128"/>
      <c r="F47" s="129"/>
      <c r="G47" s="129"/>
      <c r="H47" s="128"/>
      <c r="I47" s="128"/>
    </row>
    <row r="48" spans="1:9" s="27" customFormat="1" ht="15.75" thickBot="1">
      <c r="A48" s="38" t="s">
        <v>21</v>
      </c>
      <c r="B48" s="39"/>
      <c r="C48" s="39"/>
      <c r="D48" s="39"/>
      <c r="E48" s="39"/>
      <c r="F48" s="39"/>
      <c r="G48" s="40">
        <f>ROUND(SUM(G8:G46),-3)</f>
        <v>0</v>
      </c>
      <c r="H48" s="39"/>
      <c r="I48" s="140">
        <f>G48</f>
        <v>0</v>
      </c>
    </row>
    <row r="49" spans="1:9" s="27" customFormat="1" ht="12.75">
      <c r="A49" s="25"/>
      <c r="B49" s="23"/>
      <c r="C49" s="23"/>
      <c r="D49" s="47"/>
      <c r="E49" s="41"/>
      <c r="F49" s="26"/>
      <c r="G49" s="26"/>
      <c r="H49" s="21"/>
      <c r="I49" s="21"/>
    </row>
    <row r="50" spans="1:7" s="123" customFormat="1" ht="12.75">
      <c r="A50" s="25"/>
      <c r="B50" s="23"/>
      <c r="C50" s="23"/>
      <c r="D50" s="47"/>
      <c r="E50" s="36"/>
      <c r="F50" s="26"/>
      <c r="G50" s="26"/>
    </row>
    <row r="51" spans="1:7" s="123" customFormat="1" ht="12.75">
      <c r="A51" s="25"/>
      <c r="B51" s="23"/>
      <c r="C51" s="23"/>
      <c r="D51" s="47"/>
      <c r="E51" s="36"/>
      <c r="F51" s="26"/>
      <c r="G51" s="26"/>
    </row>
    <row r="52" spans="1:11" s="158" customFormat="1" ht="12.75">
      <c r="A52" s="7"/>
      <c r="B52" s="153"/>
      <c r="C52" s="153"/>
      <c r="D52" s="154"/>
      <c r="E52" s="155"/>
      <c r="F52" s="156"/>
      <c r="G52" s="157"/>
      <c r="H52" s="157"/>
      <c r="J52" s="159"/>
      <c r="K52" s="159"/>
    </row>
    <row r="53" spans="1:11" s="160" customFormat="1" ht="14.25">
      <c r="A53" s="7"/>
      <c r="B53" s="153"/>
      <c r="C53" s="153"/>
      <c r="D53" s="154"/>
      <c r="E53" s="155"/>
      <c r="F53" s="156"/>
      <c r="G53" s="157"/>
      <c r="H53" s="157"/>
      <c r="J53" s="159"/>
      <c r="K53" s="159"/>
    </row>
    <row r="54" spans="1:11" s="160" customFormat="1" ht="14.25">
      <c r="A54" s="7"/>
      <c r="B54" s="153"/>
      <c r="C54" s="153"/>
      <c r="D54" s="154"/>
      <c r="E54" s="155"/>
      <c r="F54" s="156"/>
      <c r="G54" s="157"/>
      <c r="H54" s="157"/>
      <c r="J54" s="159"/>
      <c r="K54" s="159"/>
    </row>
    <row r="55" spans="1:11" s="160" customFormat="1" ht="14.25">
      <c r="A55" s="7"/>
      <c r="B55" s="153"/>
      <c r="C55" s="153"/>
      <c r="D55" s="154"/>
      <c r="E55" s="155"/>
      <c r="F55" s="156"/>
      <c r="G55" s="157"/>
      <c r="H55" s="157"/>
      <c r="J55" s="159"/>
      <c r="K55" s="159"/>
    </row>
    <row r="56" spans="1:11" s="160" customFormat="1" ht="14.25">
      <c r="A56" s="7"/>
      <c r="B56" s="153"/>
      <c r="C56" s="153"/>
      <c r="D56" s="154"/>
      <c r="E56" s="155"/>
      <c r="F56" s="156"/>
      <c r="G56" s="157"/>
      <c r="H56" s="157"/>
      <c r="J56" s="159"/>
      <c r="K56" s="159"/>
    </row>
    <row r="57" spans="1:11" s="160" customFormat="1" ht="14.25">
      <c r="A57" s="7"/>
      <c r="B57" s="153"/>
      <c r="C57" s="153"/>
      <c r="D57" s="154"/>
      <c r="E57" s="155"/>
      <c r="F57" s="156"/>
      <c r="G57" s="157"/>
      <c r="H57" s="157"/>
      <c r="J57" s="159"/>
      <c r="K57" s="159"/>
    </row>
    <row r="58" spans="1:11" s="160" customFormat="1" ht="14.25">
      <c r="A58" s="7"/>
      <c r="B58" s="153"/>
      <c r="C58" s="153"/>
      <c r="D58" s="154"/>
      <c r="E58" s="155"/>
      <c r="F58" s="156"/>
      <c r="G58" s="157"/>
      <c r="H58" s="157"/>
      <c r="J58" s="159"/>
      <c r="K58" s="159"/>
    </row>
    <row r="59" spans="1:11" s="160" customFormat="1" ht="14.25">
      <c r="A59" s="7"/>
      <c r="B59" s="153"/>
      <c r="C59" s="153"/>
      <c r="D59" s="154"/>
      <c r="E59" s="98"/>
      <c r="F59" s="156"/>
      <c r="G59" s="90"/>
      <c r="H59" s="90"/>
      <c r="I59" s="161"/>
      <c r="J59" s="24"/>
      <c r="K59" s="90"/>
    </row>
    <row r="60" spans="1:9" s="24" customFormat="1" ht="14.25">
      <c r="A60" s="25"/>
      <c r="B60" s="23"/>
      <c r="C60" s="23"/>
      <c r="D60" s="92"/>
      <c r="E60" s="36"/>
      <c r="F60" s="26"/>
      <c r="G60" s="26"/>
      <c r="H60" s="50"/>
      <c r="I60" s="50"/>
    </row>
    <row r="61" spans="1:7" s="123" customFormat="1" ht="12.75">
      <c r="A61" s="25"/>
      <c r="B61" s="23"/>
      <c r="C61" s="23"/>
      <c r="D61" s="92"/>
      <c r="E61" s="36"/>
      <c r="F61" s="26"/>
      <c r="G61" s="26"/>
    </row>
    <row r="62" spans="1:9" s="24" customFormat="1" ht="14.25">
      <c r="A62" s="25"/>
      <c r="B62" s="23"/>
      <c r="C62" s="23"/>
      <c r="D62" s="92"/>
      <c r="E62" s="36"/>
      <c r="F62" s="26"/>
      <c r="G62" s="26"/>
      <c r="H62" s="50"/>
      <c r="I62" s="50"/>
    </row>
    <row r="63" spans="1:9" s="24" customFormat="1" ht="14.25">
      <c r="A63" s="25"/>
      <c r="B63" s="23"/>
      <c r="C63" s="23"/>
      <c r="D63" s="47"/>
      <c r="E63" s="36"/>
      <c r="F63" s="26"/>
      <c r="G63" s="26"/>
      <c r="H63" s="50"/>
      <c r="I63" s="50"/>
    </row>
    <row r="64" spans="1:9" s="24" customFormat="1" ht="14.25">
      <c r="A64" s="25"/>
      <c r="B64" s="23"/>
      <c r="C64" s="23"/>
      <c r="D64" s="47"/>
      <c r="E64" s="36"/>
      <c r="F64" s="26"/>
      <c r="G64" s="26"/>
      <c r="H64" s="50"/>
      <c r="I64" s="50"/>
    </row>
    <row r="65" spans="1:9" s="24" customFormat="1" ht="14.25">
      <c r="A65" s="25"/>
      <c r="B65" s="23"/>
      <c r="C65" s="23"/>
      <c r="D65" s="47"/>
      <c r="E65" s="41"/>
      <c r="F65" s="26"/>
      <c r="G65" s="26"/>
      <c r="H65" s="50"/>
      <c r="I65" s="50"/>
    </row>
    <row r="66" spans="1:9" s="24" customFormat="1" ht="14.25">
      <c r="A66" s="25"/>
      <c r="B66" s="100"/>
      <c r="C66" s="100"/>
      <c r="D66" s="47"/>
      <c r="E66" s="36"/>
      <c r="F66" s="26"/>
      <c r="G66" s="26"/>
      <c r="H66" s="50"/>
      <c r="I66" s="50"/>
    </row>
    <row r="67" spans="1:9" s="24" customFormat="1" ht="14.25">
      <c r="A67" s="25"/>
      <c r="B67" s="23"/>
      <c r="C67" s="23"/>
      <c r="D67" s="47"/>
      <c r="E67" s="47"/>
      <c r="F67" s="47"/>
      <c r="G67" s="47"/>
      <c r="H67" s="50"/>
      <c r="I67" s="50"/>
    </row>
    <row r="68" spans="1:9" s="24" customFormat="1" ht="14.25">
      <c r="A68" s="25"/>
      <c r="B68" s="23"/>
      <c r="C68" s="23"/>
      <c r="D68" s="50"/>
      <c r="E68" s="50"/>
      <c r="F68" s="93"/>
      <c r="G68" s="93"/>
      <c r="H68" s="50"/>
      <c r="I68" s="50"/>
    </row>
    <row r="69" spans="1:9" s="24" customFormat="1" ht="14.25">
      <c r="A69" s="25"/>
      <c r="B69" s="94"/>
      <c r="C69" s="94"/>
      <c r="D69" s="95"/>
      <c r="E69" s="50"/>
      <c r="F69" s="93"/>
      <c r="G69" s="93"/>
      <c r="H69" s="50"/>
      <c r="I69" s="50"/>
    </row>
    <row r="70" spans="1:9" s="24" customFormat="1" ht="14.25">
      <c r="A70" s="25"/>
      <c r="B70" s="94"/>
      <c r="C70" s="94"/>
      <c r="D70" s="95"/>
      <c r="E70" s="50"/>
      <c r="F70" s="93"/>
      <c r="G70" s="93"/>
      <c r="H70" s="50"/>
      <c r="I70" s="50"/>
    </row>
    <row r="71" spans="1:9" s="24" customFormat="1" ht="14.25">
      <c r="A71" s="25"/>
      <c r="B71" s="94"/>
      <c r="C71" s="94"/>
      <c r="D71" s="96"/>
      <c r="E71" s="50"/>
      <c r="F71" s="93"/>
      <c r="G71" s="93"/>
      <c r="H71" s="50"/>
      <c r="I71" s="50"/>
    </row>
    <row r="72" spans="1:7" s="50" customFormat="1" ht="39.75" customHeight="1">
      <c r="A72" s="56"/>
      <c r="B72" s="97"/>
      <c r="C72" s="97"/>
      <c r="D72" s="98"/>
      <c r="E72" s="95"/>
      <c r="F72" s="90"/>
      <c r="G72" s="90"/>
    </row>
    <row r="73" spans="1:9" s="24" customFormat="1" ht="14.25">
      <c r="A73" s="25"/>
      <c r="B73" s="23"/>
      <c r="C73" s="23"/>
      <c r="D73" s="47"/>
      <c r="E73" s="47"/>
      <c r="F73" s="47"/>
      <c r="G73" s="47"/>
      <c r="H73" s="50"/>
      <c r="I73" s="50"/>
    </row>
    <row r="74" spans="1:9" s="24" customFormat="1" ht="14.25">
      <c r="A74" s="25"/>
      <c r="B74" s="23"/>
      <c r="C74" s="23"/>
      <c r="D74" s="50"/>
      <c r="E74" s="50"/>
      <c r="F74" s="93"/>
      <c r="G74" s="93"/>
      <c r="H74" s="50"/>
      <c r="I74" s="50"/>
    </row>
    <row r="75" spans="1:9" s="24" customFormat="1" ht="14.25">
      <c r="A75" s="25"/>
      <c r="B75" s="94"/>
      <c r="C75" s="94"/>
      <c r="D75" s="95"/>
      <c r="E75" s="50"/>
      <c r="F75" s="93"/>
      <c r="G75" s="93"/>
      <c r="H75" s="50"/>
      <c r="I75" s="50"/>
    </row>
    <row r="76" spans="1:9" s="24" customFormat="1" ht="14.25">
      <c r="A76" s="25"/>
      <c r="B76" s="94"/>
      <c r="C76" s="94"/>
      <c r="D76" s="95"/>
      <c r="E76" s="50"/>
      <c r="F76" s="93"/>
      <c r="G76" s="93"/>
      <c r="H76" s="50"/>
      <c r="I76" s="50"/>
    </row>
    <row r="77" spans="1:9" s="24" customFormat="1" ht="14.25">
      <c r="A77" s="25"/>
      <c r="B77" s="94"/>
      <c r="C77" s="94"/>
      <c r="D77" s="96"/>
      <c r="E77" s="50"/>
      <c r="F77" s="93"/>
      <c r="G77" s="93"/>
      <c r="H77" s="50"/>
      <c r="I77" s="50"/>
    </row>
    <row r="78" spans="1:7" s="50" customFormat="1" ht="39.75" customHeight="1">
      <c r="A78" s="56"/>
      <c r="B78" s="97"/>
      <c r="C78" s="97"/>
      <c r="D78" s="98"/>
      <c r="E78" s="95"/>
      <c r="F78" s="90"/>
      <c r="G78" s="90"/>
    </row>
    <row r="79" spans="1:9" s="27" customFormat="1" ht="12.75">
      <c r="A79" s="25"/>
      <c r="B79" s="45"/>
      <c r="C79" s="45"/>
      <c r="D79" s="47"/>
      <c r="E79" s="41"/>
      <c r="F79" s="26"/>
      <c r="G79" s="26"/>
      <c r="H79" s="21"/>
      <c r="I79" s="21"/>
    </row>
    <row r="80" spans="1:9" s="27" customFormat="1" ht="12.75">
      <c r="A80" s="25"/>
      <c r="B80" s="23"/>
      <c r="C80" s="23"/>
      <c r="D80" s="99"/>
      <c r="E80" s="95"/>
      <c r="F80" s="26"/>
      <c r="G80" s="44"/>
      <c r="H80" s="21"/>
      <c r="I80" s="21"/>
    </row>
    <row r="81" spans="1:9" s="55" customFormat="1" ht="13.5" customHeight="1">
      <c r="A81" s="51"/>
      <c r="B81" s="52"/>
      <c r="C81" s="52"/>
      <c r="D81" s="42"/>
      <c r="E81" s="91"/>
      <c r="F81" s="53"/>
      <c r="G81" s="53"/>
      <c r="H81" s="54"/>
      <c r="I81" s="54"/>
    </row>
    <row r="82" spans="1:9" s="27" customFormat="1" ht="12.75">
      <c r="A82" s="56"/>
      <c r="B82" s="23"/>
      <c r="C82" s="23"/>
      <c r="D82" s="22"/>
      <c r="E82" s="36"/>
      <c r="F82" s="26"/>
      <c r="G82" s="44"/>
      <c r="H82" s="21"/>
      <c r="I82" s="21"/>
    </row>
    <row r="83" spans="1:9" s="27" customFormat="1" ht="12.75">
      <c r="A83" s="25"/>
      <c r="B83" s="23"/>
      <c r="C83" s="23"/>
      <c r="D83" s="49"/>
      <c r="E83" s="95"/>
      <c r="F83" s="44"/>
      <c r="G83" s="44"/>
      <c r="H83" s="21"/>
      <c r="I83" s="21"/>
    </row>
    <row r="84" spans="1:9" s="27" customFormat="1" ht="12.75">
      <c r="A84" s="56"/>
      <c r="B84" s="45"/>
      <c r="C84" s="45"/>
      <c r="D84" s="49"/>
      <c r="E84" s="95"/>
      <c r="F84" s="44"/>
      <c r="G84" s="44"/>
      <c r="H84" s="21"/>
      <c r="I84" s="21"/>
    </row>
    <row r="85" spans="1:9" s="27" customFormat="1" ht="12.75">
      <c r="A85" s="25"/>
      <c r="B85" s="23"/>
      <c r="C85" s="23"/>
      <c r="D85" s="49"/>
      <c r="E85" s="95"/>
      <c r="F85" s="44"/>
      <c r="G85" s="44"/>
      <c r="H85" s="21"/>
      <c r="I85" s="21"/>
    </row>
    <row r="86" spans="1:9" s="27" customFormat="1" ht="12.75">
      <c r="A86" s="25"/>
      <c r="B86" s="23"/>
      <c r="C86" s="23"/>
      <c r="D86" s="49"/>
      <c r="E86" s="95"/>
      <c r="F86" s="44"/>
      <c r="G86" s="44"/>
      <c r="H86" s="21"/>
      <c r="I86" s="21"/>
    </row>
    <row r="87" spans="1:9" s="27" customFormat="1" ht="12.75">
      <c r="A87" s="21"/>
      <c r="B87" s="23"/>
      <c r="C87" s="23"/>
      <c r="D87" s="21"/>
      <c r="E87" s="21"/>
      <c r="F87" s="21"/>
      <c r="G87" s="21"/>
      <c r="H87" s="21"/>
      <c r="I87" s="21"/>
    </row>
    <row r="88" s="27" customFormat="1" ht="12.75"/>
    <row r="89" spans="2:3" s="27" customFormat="1" ht="12.75">
      <c r="B89" s="132"/>
      <c r="C89" s="132"/>
    </row>
    <row r="90" s="27" customFormat="1" ht="12.75"/>
    <row r="91" s="27" customFormat="1" ht="12.75"/>
    <row r="92" s="27" customFormat="1" ht="12.75"/>
    <row r="93" s="27" customFormat="1" ht="12.75"/>
    <row r="94" s="27" customFormat="1" ht="12.75"/>
    <row r="95" s="27" customFormat="1" ht="12.75"/>
    <row r="96" s="27" customFormat="1" ht="12.75"/>
    <row r="97" s="27" customFormat="1" ht="12.75"/>
    <row r="98" s="27" customFormat="1" ht="12.75"/>
    <row r="99" s="27" customFormat="1" ht="12.75"/>
    <row r="100" s="27" customFormat="1" ht="12.75"/>
    <row r="101" s="27" customFormat="1" ht="12.75"/>
    <row r="102" s="27" customFormat="1" ht="12.75"/>
    <row r="103" s="27" customFormat="1" ht="12.75"/>
    <row r="104" s="27" customFormat="1" ht="12.75"/>
    <row r="105" s="27" customFormat="1" ht="12.75"/>
    <row r="106" s="27" customFormat="1" ht="12.75"/>
    <row r="107" s="27" customFormat="1" ht="12.75"/>
    <row r="108" s="27" customFormat="1" ht="12.75"/>
    <row r="109" s="27" customFormat="1" ht="12.75"/>
    <row r="110" s="27" customFormat="1" ht="12.75"/>
    <row r="111" s="27" customFormat="1" ht="12.75"/>
    <row r="112" s="27" customFormat="1" ht="12.75"/>
    <row r="113" s="27" customFormat="1" ht="12.75"/>
    <row r="114" s="27" customFormat="1" ht="12.75"/>
    <row r="115" s="27" customFormat="1" ht="12.75"/>
    <row r="116" s="27" customFormat="1" ht="12.75"/>
    <row r="117" s="27" customFormat="1" ht="12.75"/>
    <row r="118" s="27" customFormat="1" ht="12.75"/>
    <row r="119" s="27" customFormat="1" ht="12.75"/>
    <row r="120" s="27" customFormat="1" ht="12.75"/>
    <row r="121" s="27" customFormat="1" ht="12.75"/>
    <row r="122" s="27" customFormat="1" ht="12.75"/>
    <row r="123" s="27" customFormat="1" ht="12.75"/>
    <row r="124" s="27" customFormat="1" ht="12.75"/>
    <row r="125" s="27" customFormat="1" ht="12.75"/>
    <row r="126" s="27" customFormat="1" ht="12.75"/>
    <row r="127" s="27" customFormat="1" ht="12.75"/>
    <row r="128" s="27" customFormat="1" ht="12.75"/>
    <row r="129" s="27" customFormat="1" ht="12.75"/>
    <row r="130" s="27" customFormat="1" ht="12.75"/>
    <row r="131" s="27" customFormat="1" ht="12.75"/>
    <row r="132" s="27" customFormat="1" ht="12.75"/>
    <row r="133" s="27" customFormat="1" ht="12.75"/>
    <row r="134" s="27" customFormat="1" ht="12.75"/>
    <row r="135" s="27" customFormat="1" ht="12.75"/>
    <row r="136" s="27" customFormat="1" ht="12.75"/>
    <row r="137" s="27" customFormat="1" ht="12.75"/>
    <row r="138" s="27" customFormat="1" ht="12.75"/>
    <row r="139" s="27" customFormat="1" ht="12.75"/>
    <row r="140" s="27" customFormat="1" ht="12.75"/>
    <row r="141" s="27" customFormat="1" ht="12.75"/>
    <row r="142" s="27" customFormat="1" ht="12.75"/>
    <row r="143" s="27" customFormat="1" ht="12.75"/>
    <row r="144" s="27" customFormat="1" ht="12.75"/>
    <row r="145" s="27" customFormat="1" ht="12.75"/>
    <row r="146" s="27" customFormat="1" ht="12.75"/>
    <row r="147" s="27" customFormat="1" ht="12.75"/>
    <row r="148" s="27" customFormat="1" ht="12.75"/>
    <row r="149" s="27" customFormat="1" ht="12.75"/>
    <row r="150" s="27" customFormat="1" ht="12.75"/>
    <row r="151" s="27" customFormat="1" ht="12.75"/>
    <row r="152" s="27" customFormat="1" ht="12.75"/>
    <row r="153" s="27" customFormat="1" ht="12.75"/>
    <row r="154" s="27" customFormat="1" ht="12.75"/>
    <row r="155" s="27" customFormat="1" ht="12.75"/>
    <row r="156" s="27" customFormat="1" ht="12.75"/>
    <row r="157" s="27" customFormat="1" ht="12.75"/>
    <row r="158" s="27" customFormat="1" ht="12.75"/>
    <row r="159" s="27" customFormat="1" ht="12.75"/>
    <row r="160" s="27" customFormat="1" ht="12.75"/>
    <row r="161" s="27" customFormat="1" ht="12.75"/>
    <row r="162" s="27" customFormat="1" ht="12.75"/>
    <row r="163" s="27" customFormat="1" ht="12.75"/>
    <row r="164" s="27" customFormat="1" ht="12.75"/>
    <row r="165" s="27" customFormat="1" ht="12.75"/>
    <row r="166" s="27" customFormat="1" ht="12.75"/>
    <row r="167" s="27" customFormat="1" ht="12.75"/>
    <row r="168" s="27" customFormat="1" ht="12.75"/>
    <row r="169" s="27" customFormat="1" ht="12.75"/>
    <row r="170" s="27" customFormat="1" ht="12.75"/>
    <row r="171" s="27" customFormat="1" ht="12.75"/>
    <row r="172" s="27" customFormat="1" ht="12.75"/>
    <row r="173" s="27" customFormat="1" ht="12.75"/>
    <row r="174" s="27" customFormat="1" ht="12.75"/>
    <row r="175" s="27" customFormat="1" ht="12.75"/>
    <row r="176" s="27" customFormat="1" ht="12.75"/>
    <row r="177" s="27" customFormat="1" ht="12.75"/>
    <row r="178" s="27" customFormat="1" ht="12.75"/>
    <row r="179" s="27" customFormat="1" ht="12.75"/>
    <row r="180" s="27" customFormat="1" ht="12.75"/>
    <row r="181" s="27" customFormat="1" ht="12.75"/>
    <row r="182" s="27" customFormat="1" ht="12.75"/>
    <row r="183" s="27" customFormat="1" ht="12.75"/>
    <row r="184" s="27" customFormat="1" ht="12.75"/>
    <row r="185" s="27" customFormat="1" ht="12.75"/>
    <row r="186" s="27" customFormat="1" ht="12.75"/>
    <row r="187" s="27" customFormat="1" ht="12.75"/>
    <row r="188" s="27" customFormat="1" ht="12.75"/>
    <row r="189" s="27" customFormat="1" ht="12.75"/>
    <row r="190" s="27" customFormat="1" ht="12.75"/>
    <row r="191" s="27" customFormat="1" ht="12.75"/>
    <row r="192" s="27" customFormat="1" ht="12.75"/>
    <row r="193" s="27" customFormat="1" ht="12.75"/>
    <row r="194" s="27" customFormat="1" ht="12.75"/>
    <row r="195" s="27" customFormat="1" ht="12.75"/>
    <row r="196" s="27" customFormat="1" ht="12.75"/>
    <row r="197" s="27" customFormat="1" ht="12.75"/>
    <row r="198" s="27" customFormat="1" ht="12.75"/>
    <row r="199" s="27" customFormat="1" ht="12.75"/>
    <row r="200" s="27" customFormat="1" ht="12.75"/>
    <row r="201" s="27" customFormat="1" ht="12.75"/>
    <row r="202" s="27" customFormat="1" ht="12.75"/>
    <row r="203" s="27" customFormat="1" ht="12.75"/>
    <row r="204" s="27" customFormat="1" ht="12.75"/>
    <row r="205" s="27" customFormat="1" ht="12.75"/>
    <row r="206" s="27" customFormat="1" ht="12.75"/>
    <row r="207" s="27" customFormat="1" ht="12.75"/>
    <row r="208" s="27" customFormat="1" ht="12.75"/>
    <row r="209" s="27" customFormat="1" ht="12.75"/>
    <row r="210" s="27" customFormat="1" ht="12.75"/>
    <row r="211" s="27" customFormat="1" ht="12.75"/>
    <row r="212" s="27" customFormat="1" ht="12.75"/>
    <row r="213" s="27" customFormat="1" ht="12.75"/>
    <row r="214" s="27" customFormat="1" ht="12.75"/>
    <row r="215" s="27" customFormat="1" ht="12.75"/>
    <row r="216" s="27" customFormat="1" ht="12.75"/>
    <row r="217" s="27" customFormat="1" ht="12.75"/>
    <row r="218" s="27" customFormat="1" ht="12.75"/>
    <row r="219" s="27" customFormat="1" ht="12.75"/>
    <row r="220" s="27" customFormat="1" ht="12.75"/>
    <row r="221" s="27" customFormat="1" ht="12.75"/>
    <row r="222" s="27" customFormat="1" ht="12.75"/>
    <row r="223" s="27" customFormat="1" ht="12.75"/>
    <row r="224" s="27" customFormat="1" ht="12.75"/>
    <row r="225" s="27" customFormat="1" ht="12.75"/>
    <row r="226" s="27" customFormat="1" ht="12.75"/>
    <row r="227" s="27" customFormat="1" ht="12.75"/>
    <row r="228" s="27" customFormat="1" ht="12.75"/>
    <row r="229" s="27" customFormat="1" ht="12.75"/>
    <row r="230" s="27" customFormat="1" ht="12.75"/>
    <row r="231" s="27" customFormat="1" ht="12.75"/>
    <row r="232" s="27" customFormat="1" ht="12.75"/>
    <row r="233" s="27" customFormat="1" ht="12.75"/>
    <row r="234" s="27" customFormat="1" ht="12.75"/>
    <row r="235" s="27" customFormat="1" ht="12.75"/>
    <row r="236" s="27" customFormat="1" ht="12.75"/>
    <row r="237" s="27" customFormat="1" ht="12.75"/>
    <row r="238" s="27" customFormat="1" ht="12.75"/>
    <row r="239" s="27" customFormat="1" ht="12.75"/>
    <row r="240" s="27" customFormat="1" ht="12.75"/>
    <row r="241" s="27" customFormat="1" ht="12.75"/>
    <row r="242" s="27" customFormat="1" ht="12.75"/>
    <row r="243" s="27" customFormat="1" ht="12.75"/>
    <row r="244" s="27" customFormat="1" ht="12.75"/>
    <row r="245" s="27" customFormat="1" ht="12.75"/>
    <row r="246" s="27" customFormat="1" ht="12.75"/>
    <row r="247" s="27" customFormat="1" ht="12.75"/>
    <row r="248" s="27" customFormat="1" ht="12.75"/>
    <row r="249" s="27" customFormat="1" ht="12.75"/>
    <row r="250" s="27" customFormat="1" ht="12.75"/>
    <row r="251" s="27" customFormat="1" ht="12.75"/>
    <row r="252" s="27" customFormat="1" ht="12.75"/>
    <row r="253" s="27" customFormat="1" ht="12.75"/>
    <row r="254" s="27" customFormat="1" ht="12.75"/>
    <row r="255" s="27" customFormat="1" ht="12.75"/>
    <row r="256" s="27" customFormat="1" ht="12.75"/>
    <row r="257" s="27" customFormat="1" ht="12.75"/>
    <row r="258" s="27" customFormat="1" ht="12.75"/>
    <row r="259" s="27" customFormat="1" ht="12.75"/>
    <row r="260" s="27" customFormat="1" ht="12.75"/>
    <row r="261" s="27" customFormat="1" ht="12.75"/>
    <row r="262" s="27" customFormat="1" ht="12.75"/>
    <row r="263" s="27" customFormat="1" ht="12.75"/>
    <row r="264" s="27" customFormat="1" ht="12.75"/>
    <row r="265" s="27" customFormat="1" ht="12.75"/>
    <row r="266" s="27" customFormat="1" ht="12.75"/>
    <row r="267" s="27" customFormat="1" ht="12.75"/>
    <row r="268" s="27" customFormat="1" ht="12.75"/>
    <row r="269" s="27" customFormat="1" ht="12.75"/>
    <row r="270" s="27" customFormat="1" ht="12.75"/>
    <row r="271" s="27" customFormat="1" ht="12.75"/>
    <row r="272" s="27" customFormat="1" ht="12.75"/>
    <row r="273" s="27" customFormat="1" ht="12.75"/>
    <row r="274" s="27" customFormat="1" ht="12.75"/>
    <row r="275" s="27" customFormat="1" ht="12.75"/>
    <row r="276" s="27" customFormat="1" ht="12.75"/>
    <row r="277" s="27" customFormat="1" ht="12.75"/>
    <row r="278" s="27" customFormat="1" ht="12.75"/>
    <row r="279" s="27" customFormat="1" ht="12.75"/>
    <row r="280" s="27" customFormat="1" ht="12.75"/>
    <row r="281" s="27" customFormat="1" ht="12.75"/>
    <row r="282" s="27" customFormat="1" ht="12.75"/>
    <row r="283" s="27" customFormat="1" ht="12.75"/>
    <row r="284" s="27" customFormat="1" ht="12.75"/>
    <row r="285" s="27" customFormat="1" ht="12.75"/>
    <row r="286" s="27" customFormat="1" ht="12.75"/>
    <row r="287" s="27" customFormat="1" ht="12.75"/>
    <row r="288" s="27" customFormat="1" ht="12.75"/>
    <row r="289" s="27" customFormat="1" ht="12.75"/>
    <row r="290" s="27" customFormat="1" ht="12.75"/>
    <row r="291" s="27" customFormat="1" ht="12.75"/>
    <row r="292" s="27" customFormat="1" ht="12.75"/>
    <row r="293" s="27" customFormat="1" ht="12.75"/>
    <row r="294" s="27" customFormat="1" ht="12.75"/>
    <row r="295" s="27" customFormat="1" ht="12.75"/>
    <row r="296" s="27" customFormat="1" ht="12.75"/>
    <row r="297" s="27" customFormat="1" ht="12.75"/>
    <row r="298" s="27" customFormat="1" ht="12.75"/>
    <row r="299" s="27" customFormat="1" ht="12.75"/>
    <row r="300" s="27" customFormat="1" ht="12.75"/>
    <row r="301" s="27" customFormat="1" ht="12.75"/>
    <row r="302" s="27" customFormat="1" ht="12.75"/>
    <row r="303" s="27" customFormat="1" ht="12.75"/>
    <row r="304" s="27" customFormat="1" ht="12.75"/>
    <row r="305" s="27" customFormat="1" ht="12.75"/>
    <row r="306" s="27" customFormat="1" ht="12.75"/>
    <row r="307" s="27" customFormat="1" ht="12.75"/>
    <row r="308" s="27" customFormat="1" ht="12.75"/>
    <row r="309" s="27" customFormat="1" ht="12.75"/>
    <row r="310" s="27" customFormat="1" ht="12.75"/>
    <row r="311" s="27" customFormat="1" ht="12.75"/>
    <row r="312" s="27" customFormat="1" ht="12.75"/>
    <row r="313" s="27" customFormat="1" ht="12.75"/>
    <row r="314" s="27" customFormat="1" ht="12.75"/>
    <row r="315" s="27" customFormat="1" ht="12.75"/>
    <row r="316" s="27" customFormat="1" ht="12.75"/>
    <row r="317" s="27" customFormat="1" ht="12.75"/>
    <row r="318" s="27" customFormat="1" ht="12.75"/>
    <row r="319" s="27" customFormat="1" ht="12.75"/>
    <row r="320" s="27" customFormat="1" ht="12.75"/>
    <row r="321" s="27" customFormat="1" ht="12.75"/>
    <row r="322" s="27" customFormat="1" ht="12.75"/>
    <row r="323" s="27" customFormat="1" ht="12.75"/>
    <row r="324" s="27" customFormat="1" ht="12.75"/>
    <row r="325" s="27" customFormat="1" ht="12.75"/>
    <row r="326" s="27" customFormat="1" ht="12.75"/>
    <row r="327" s="27" customFormat="1" ht="12.75"/>
    <row r="328" s="27" customFormat="1" ht="12.75"/>
    <row r="329" s="27" customFormat="1" ht="12.75"/>
    <row r="330" s="27" customFormat="1" ht="12.75"/>
    <row r="331" s="27" customFormat="1" ht="12.75"/>
    <row r="332" s="27" customFormat="1" ht="12.75"/>
    <row r="333" s="27" customFormat="1" ht="12.75"/>
    <row r="334" s="27" customFormat="1" ht="12.75"/>
    <row r="335" s="27" customFormat="1" ht="12.75"/>
    <row r="336" s="27" customFormat="1" ht="12.75"/>
    <row r="337" s="27" customFormat="1" ht="12.75"/>
    <row r="338" s="27" customFormat="1" ht="12.75"/>
    <row r="339" s="27" customFormat="1" ht="12.75"/>
    <row r="340" s="27" customFormat="1" ht="12.75"/>
    <row r="341" s="27" customFormat="1" ht="12.75"/>
    <row r="342" s="27" customFormat="1" ht="12.75"/>
    <row r="343" s="27" customFormat="1" ht="12.75"/>
    <row r="344" s="27" customFormat="1" ht="12.75"/>
    <row r="345" s="27" customFormat="1" ht="12.75"/>
    <row r="346" s="27" customFormat="1" ht="12.75"/>
    <row r="347" s="27" customFormat="1" ht="12.75"/>
    <row r="348" s="27" customFormat="1" ht="12.75"/>
    <row r="349" s="27" customFormat="1" ht="12.75"/>
    <row r="350" s="27" customFormat="1" ht="12.75"/>
    <row r="351" s="27" customFormat="1" ht="12.75"/>
    <row r="352" s="27" customFormat="1" ht="12.75"/>
    <row r="353" s="27" customFormat="1" ht="12.75"/>
    <row r="354" s="27" customFormat="1" ht="12.75"/>
    <row r="355" s="27" customFormat="1" ht="12.75"/>
    <row r="356" s="27" customFormat="1" ht="12.75"/>
    <row r="357" s="27" customFormat="1" ht="12.75"/>
    <row r="358" s="27" customFormat="1" ht="12.75"/>
    <row r="359" s="27" customFormat="1" ht="12.75"/>
    <row r="360" s="27" customFormat="1" ht="12.75"/>
    <row r="361" s="27" customFormat="1" ht="12.75"/>
    <row r="362" s="27" customFormat="1" ht="12.75"/>
    <row r="363" s="27" customFormat="1" ht="12.75"/>
    <row r="364" s="27" customFormat="1" ht="12.75"/>
    <row r="365" s="27" customFormat="1" ht="12.75"/>
    <row r="366" s="27" customFormat="1" ht="12.75"/>
    <row r="367" s="27" customFormat="1" ht="12.75"/>
    <row r="368" s="27" customFormat="1" ht="12.75"/>
    <row r="369" s="27" customFormat="1" ht="12.75"/>
    <row r="370" s="27" customFormat="1" ht="12.75"/>
    <row r="371" s="27" customFormat="1" ht="12.75"/>
    <row r="372" s="27" customFormat="1" ht="12.75"/>
    <row r="373" s="27" customFormat="1" ht="12.75"/>
    <row r="374" s="27" customFormat="1" ht="12.75"/>
    <row r="375" s="27" customFormat="1" ht="12.75"/>
    <row r="376" s="27" customFormat="1" ht="12.75"/>
    <row r="377" s="27" customFormat="1" ht="12.75"/>
    <row r="378" s="27" customFormat="1" ht="12.75"/>
    <row r="379" s="27" customFormat="1" ht="12.75"/>
    <row r="380" s="27" customFormat="1" ht="12.75"/>
    <row r="381" s="27" customFormat="1" ht="12.75"/>
    <row r="382" s="27" customFormat="1" ht="12.75"/>
    <row r="383" s="27" customFormat="1" ht="12.75"/>
    <row r="384" s="27" customFormat="1" ht="12.75"/>
    <row r="385" s="27" customFormat="1" ht="12.75"/>
    <row r="386" s="27" customFormat="1" ht="12.75"/>
    <row r="387" s="27" customFormat="1" ht="12.75"/>
    <row r="388" s="27" customFormat="1" ht="12.75"/>
    <row r="389" s="27" customFormat="1" ht="12.75"/>
    <row r="390" s="27" customFormat="1" ht="12.75"/>
    <row r="391" s="27" customFormat="1" ht="12.75"/>
    <row r="392" s="27" customFormat="1" ht="12.75"/>
    <row r="393" s="27" customFormat="1" ht="12.75"/>
    <row r="394" s="27" customFormat="1" ht="12.75"/>
    <row r="395" s="27" customFormat="1" ht="12.75"/>
    <row r="396" s="27" customFormat="1" ht="12.75"/>
    <row r="397" s="27" customFormat="1" ht="12.75"/>
    <row r="398" s="27" customFormat="1" ht="12.75"/>
    <row r="399" s="27" customFormat="1" ht="12.75"/>
    <row r="400" s="27" customFormat="1" ht="12.75"/>
    <row r="401" s="27" customFormat="1" ht="12.75"/>
    <row r="402" s="27" customFormat="1" ht="12.75"/>
    <row r="403" s="27" customFormat="1" ht="12.75"/>
    <row r="404" s="27" customFormat="1" ht="12.75"/>
    <row r="405" s="27" customFormat="1" ht="12.75"/>
    <row r="406" s="27" customFormat="1" ht="12.75"/>
    <row r="407" s="27" customFormat="1" ht="12.75"/>
    <row r="408" s="27" customFormat="1" ht="12.75"/>
    <row r="409" s="27" customFormat="1" ht="12.75"/>
    <row r="410" s="27" customFormat="1" ht="12.75"/>
    <row r="411" s="27" customFormat="1" ht="12.75"/>
    <row r="412" s="27" customFormat="1" ht="12.75"/>
    <row r="413" s="27" customFormat="1" ht="12.75"/>
    <row r="414" s="27" customFormat="1" ht="12.75"/>
    <row r="415" s="27" customFormat="1" ht="12.75"/>
    <row r="416" s="27" customFormat="1" ht="12.75"/>
    <row r="417" s="27" customFormat="1" ht="12.75"/>
    <row r="418" s="27" customFormat="1" ht="12.75"/>
    <row r="419" s="27" customFormat="1" ht="12.75"/>
    <row r="420" s="27" customFormat="1" ht="12.75"/>
    <row r="421" s="27" customFormat="1" ht="12.75"/>
    <row r="422" s="27" customFormat="1" ht="12.75"/>
    <row r="423" s="27" customFormat="1" ht="12.75"/>
    <row r="424" s="27" customFormat="1" ht="12.75"/>
    <row r="425" s="27" customFormat="1" ht="12.75"/>
    <row r="426" s="27" customFormat="1" ht="12.75"/>
    <row r="427" s="27" customFormat="1" ht="12.75"/>
    <row r="428" s="27" customFormat="1" ht="12.75"/>
    <row r="429" s="27" customFormat="1" ht="12.75"/>
    <row r="430" s="27" customFormat="1" ht="12.75"/>
    <row r="431" s="27" customFormat="1" ht="12.75"/>
    <row r="432" s="27" customFormat="1" ht="12.75"/>
    <row r="433" s="27" customFormat="1" ht="12.75"/>
    <row r="434" s="27" customFormat="1" ht="12.75"/>
    <row r="435" s="27" customFormat="1" ht="12.75"/>
    <row r="436" s="27" customFormat="1" ht="12.75"/>
    <row r="437" s="27" customFormat="1" ht="12.75"/>
    <row r="438" s="27" customFormat="1" ht="12.75"/>
    <row r="439" s="27" customFormat="1" ht="12.75"/>
    <row r="440" s="27" customFormat="1" ht="12.75"/>
    <row r="441" s="27" customFormat="1" ht="12.75"/>
    <row r="442" s="27" customFormat="1" ht="12.75"/>
    <row r="443" s="27" customFormat="1" ht="12.75"/>
    <row r="444" s="27" customFormat="1" ht="12.75"/>
    <row r="445" s="27" customFormat="1" ht="12.75"/>
    <row r="446" s="27" customFormat="1" ht="12.75"/>
    <row r="447" s="27" customFormat="1" ht="12.75"/>
    <row r="448" s="27" customFormat="1" ht="12.75"/>
    <row r="449" s="27" customFormat="1" ht="12.75"/>
    <row r="450" s="27" customFormat="1" ht="12.75"/>
    <row r="451" s="27" customFormat="1" ht="12.75"/>
    <row r="452" s="27" customFormat="1" ht="12.75"/>
    <row r="453" s="27" customFormat="1" ht="12.75"/>
    <row r="454" s="27" customFormat="1" ht="12.75"/>
    <row r="455" s="27" customFormat="1" ht="12.75"/>
    <row r="456" s="27" customFormat="1" ht="12.75"/>
    <row r="457" s="27" customFormat="1" ht="12.75"/>
    <row r="458" s="27" customFormat="1" ht="12.75"/>
    <row r="459" s="27" customFormat="1" ht="12.75"/>
    <row r="460" s="27" customFormat="1" ht="12.75"/>
    <row r="461" s="27" customFormat="1" ht="12.75"/>
    <row r="462" s="27" customFormat="1" ht="12.75"/>
    <row r="463" s="27" customFormat="1" ht="12.75"/>
    <row r="464" s="27" customFormat="1" ht="12.75"/>
    <row r="465" s="27" customFormat="1" ht="12.75"/>
    <row r="466" s="27" customFormat="1" ht="12.75"/>
    <row r="467" s="27" customFormat="1" ht="12.75"/>
    <row r="468" s="27" customFormat="1" ht="12.75"/>
    <row r="469" s="27" customFormat="1" ht="12.75"/>
    <row r="470" s="27" customFormat="1" ht="12.75"/>
    <row r="471" s="27" customFormat="1" ht="12.75"/>
    <row r="472" s="27" customFormat="1" ht="12.75"/>
    <row r="473" s="27" customFormat="1" ht="12.75"/>
    <row r="474" s="27" customFormat="1" ht="12.75"/>
    <row r="475" s="27" customFormat="1" ht="12.75"/>
    <row r="476" s="27" customFormat="1" ht="12.75"/>
    <row r="477" s="27" customFormat="1" ht="12.75"/>
    <row r="478" s="27" customFormat="1" ht="12.75"/>
    <row r="479" s="27" customFormat="1" ht="12.75"/>
    <row r="480" s="27" customFormat="1" ht="12.75"/>
    <row r="481" s="27" customFormat="1" ht="12.75"/>
    <row r="482" s="27" customFormat="1" ht="12.75"/>
    <row r="483" s="27" customFormat="1" ht="12.75"/>
    <row r="484" s="27" customFormat="1" ht="12.75"/>
    <row r="485" s="27" customFormat="1" ht="12.75"/>
    <row r="486" s="27" customFormat="1" ht="12.75"/>
    <row r="487" s="27" customFormat="1" ht="12.75"/>
    <row r="488" s="27" customFormat="1" ht="12.75"/>
    <row r="489" s="27" customFormat="1" ht="12.75"/>
    <row r="490" s="27" customFormat="1" ht="12.75"/>
    <row r="491" s="27" customFormat="1" ht="12.75"/>
    <row r="492" s="27" customFormat="1" ht="12.75"/>
    <row r="493" s="27" customFormat="1" ht="12.75"/>
    <row r="494" s="27" customFormat="1" ht="12.75"/>
    <row r="495" s="27" customFormat="1" ht="12.75"/>
    <row r="496" s="27" customFormat="1" ht="12.75"/>
    <row r="497" s="27" customFormat="1" ht="12.75"/>
    <row r="498" s="27" customFormat="1" ht="12.75"/>
    <row r="499" s="27" customFormat="1" ht="12.75"/>
    <row r="500" s="27" customFormat="1" ht="12.75"/>
    <row r="501" s="27" customFormat="1" ht="12.75"/>
    <row r="502" s="27" customFormat="1" ht="12.75"/>
    <row r="503" s="27" customFormat="1" ht="12.75"/>
    <row r="504" s="27" customFormat="1" ht="12.75"/>
    <row r="505" s="27" customFormat="1" ht="12.75"/>
    <row r="506" s="27" customFormat="1" ht="12.75"/>
    <row r="507" s="27" customFormat="1" ht="12.75"/>
    <row r="508" s="27" customFormat="1" ht="12.75"/>
    <row r="509" s="27" customFormat="1" ht="12.75"/>
    <row r="510" s="27" customFormat="1" ht="12.75"/>
    <row r="511" s="27" customFormat="1" ht="12.75"/>
    <row r="512" s="27" customFormat="1" ht="12.75"/>
    <row r="513" s="27" customFormat="1" ht="12.75"/>
    <row r="514" s="27" customFormat="1" ht="12.75"/>
    <row r="515" s="27" customFormat="1" ht="12.75"/>
    <row r="516" s="27" customFormat="1" ht="12.75"/>
    <row r="517" s="27" customFormat="1" ht="12.75"/>
    <row r="518" s="27" customFormat="1" ht="12.75"/>
    <row r="519" s="27" customFormat="1" ht="12.75"/>
    <row r="520" s="27" customFormat="1" ht="12.75"/>
    <row r="521" s="27" customFormat="1" ht="12.75"/>
    <row r="522" s="27" customFormat="1" ht="12.75"/>
    <row r="523" s="27" customFormat="1" ht="12.75"/>
    <row r="524" s="27" customFormat="1" ht="12.75"/>
    <row r="525" s="27" customFormat="1" ht="12.75"/>
    <row r="526" s="27" customFormat="1" ht="12.75"/>
    <row r="527" s="27" customFormat="1" ht="12.75"/>
    <row r="528" s="27" customFormat="1" ht="12.75"/>
    <row r="529" s="27" customFormat="1" ht="12.75"/>
    <row r="530" s="27" customFormat="1" ht="12.75"/>
    <row r="531" s="27" customFormat="1" ht="12.75"/>
    <row r="532" s="27" customFormat="1" ht="12.75"/>
    <row r="533" s="27" customFormat="1" ht="12.75"/>
    <row r="534" s="27" customFormat="1" ht="12.75"/>
    <row r="535" s="27" customFormat="1" ht="12.75"/>
    <row r="536" s="27" customFormat="1" ht="12.75"/>
    <row r="537" s="27" customFormat="1" ht="12.75"/>
    <row r="538" s="27" customFormat="1" ht="12.75"/>
    <row r="539" s="27" customFormat="1" ht="12.75"/>
    <row r="540" s="27" customFormat="1" ht="12.75"/>
    <row r="541" s="27" customFormat="1" ht="12.75"/>
    <row r="542" s="27" customFormat="1" ht="12.75"/>
    <row r="543" s="27" customFormat="1" ht="12.75"/>
    <row r="544" s="27" customFormat="1" ht="12.75"/>
    <row r="545" s="27" customFormat="1" ht="12.75"/>
    <row r="546" s="27" customFormat="1" ht="12.75"/>
    <row r="547" s="27" customFormat="1" ht="12.75"/>
    <row r="548" s="27" customFormat="1" ht="12.75"/>
    <row r="549" s="27" customFormat="1" ht="12.75"/>
    <row r="550" s="27" customFormat="1" ht="12.75"/>
    <row r="551" s="27" customFormat="1" ht="12.75"/>
    <row r="552" s="27" customFormat="1" ht="12.75"/>
    <row r="553" s="27" customFormat="1" ht="12.75"/>
    <row r="554" s="27" customFormat="1" ht="12.75"/>
    <row r="555" s="27" customFormat="1" ht="12.75"/>
    <row r="556" s="27" customFormat="1" ht="12.75"/>
    <row r="557" s="27" customFormat="1" ht="12.75"/>
    <row r="558" s="27" customFormat="1" ht="12.75"/>
    <row r="559" s="27" customFormat="1" ht="12.75"/>
    <row r="560" s="27" customFormat="1" ht="12.75"/>
    <row r="561" s="27" customFormat="1" ht="12.75"/>
    <row r="562" s="27" customFormat="1" ht="12.75"/>
    <row r="563" s="27" customFormat="1" ht="12.75"/>
    <row r="564" s="27" customFormat="1" ht="12.75"/>
    <row r="565" s="27" customFormat="1" ht="12.75"/>
    <row r="566" s="27" customFormat="1" ht="12.75"/>
    <row r="567" s="27" customFormat="1" ht="12.75"/>
    <row r="568" s="27" customFormat="1" ht="12.75"/>
    <row r="569" s="27" customFormat="1" ht="12.75"/>
    <row r="570" s="27" customFormat="1" ht="12.75"/>
    <row r="571" s="27" customFormat="1" ht="12.75"/>
    <row r="572" s="27" customFormat="1" ht="12.75"/>
    <row r="573" s="27" customFormat="1" ht="12.75"/>
    <row r="574" s="27" customFormat="1" ht="12.75"/>
    <row r="575" s="27" customFormat="1" ht="12.75"/>
    <row r="576" s="27" customFormat="1" ht="12.75"/>
    <row r="577" s="27" customFormat="1" ht="12.75"/>
    <row r="578" s="27" customFormat="1" ht="12.75"/>
    <row r="579" s="27" customFormat="1" ht="12.75"/>
    <row r="580" s="27" customFormat="1" ht="12.75"/>
    <row r="581" s="27" customFormat="1" ht="12.75"/>
    <row r="582" s="27" customFormat="1" ht="12.75"/>
    <row r="583" s="27" customFormat="1" ht="12.75"/>
    <row r="584" s="27" customFormat="1" ht="12.75"/>
    <row r="585" s="27" customFormat="1" ht="12.75"/>
    <row r="586" s="27" customFormat="1" ht="12.75"/>
    <row r="587" s="27" customFormat="1" ht="12.75"/>
    <row r="588" s="27" customFormat="1" ht="12.75"/>
    <row r="589" s="27" customFormat="1" ht="12.75"/>
    <row r="590" s="27" customFormat="1" ht="12.75"/>
    <row r="591" s="27" customFormat="1" ht="12.75"/>
    <row r="592" s="27" customFormat="1" ht="12.75"/>
    <row r="593" s="27" customFormat="1" ht="12.75"/>
    <row r="594" s="27" customFormat="1" ht="12.75"/>
    <row r="595" s="27" customFormat="1" ht="12.75"/>
    <row r="596" s="27" customFormat="1" ht="12.75"/>
    <row r="597" s="27" customFormat="1" ht="12.75"/>
    <row r="598" s="27" customFormat="1" ht="12.75"/>
    <row r="599" s="27" customFormat="1" ht="12.75"/>
    <row r="600" s="27" customFormat="1" ht="12.75"/>
    <row r="601" s="27" customFormat="1" ht="12.75"/>
    <row r="602" s="27" customFormat="1" ht="12.75"/>
    <row r="603" s="27" customFormat="1" ht="12.75"/>
    <row r="604" s="27" customFormat="1" ht="12.75"/>
    <row r="605" s="27" customFormat="1" ht="12.75"/>
    <row r="606" s="27" customFormat="1" ht="12.75"/>
    <row r="607" s="27" customFormat="1" ht="12.75"/>
    <row r="608" s="27" customFormat="1" ht="12.75"/>
    <row r="609" s="27" customFormat="1" ht="12.75"/>
    <row r="610" s="27" customFormat="1" ht="12.75"/>
    <row r="611" s="27" customFormat="1" ht="12.75"/>
    <row r="612" s="27" customFormat="1" ht="12.75"/>
    <row r="613" s="27" customFormat="1" ht="12.75"/>
    <row r="614" s="27" customFormat="1" ht="12.75"/>
    <row r="615" s="27" customFormat="1" ht="12.75"/>
    <row r="616" s="27" customFormat="1" ht="12.75"/>
    <row r="617" s="27" customFormat="1" ht="12.75"/>
    <row r="618" s="27" customFormat="1" ht="12.75"/>
    <row r="619" s="27" customFormat="1" ht="12.75"/>
    <row r="620" s="27" customFormat="1" ht="12.75"/>
    <row r="621" s="27" customFormat="1" ht="12.75"/>
    <row r="622" s="27" customFormat="1" ht="12.75"/>
    <row r="623" s="27" customFormat="1" ht="12.75"/>
    <row r="624" s="27" customFormat="1" ht="12.75"/>
    <row r="625" s="27" customFormat="1" ht="12.75"/>
    <row r="626" s="27" customFormat="1" ht="12.75"/>
    <row r="627" s="27" customFormat="1" ht="12.75"/>
    <row r="628" s="27" customFormat="1" ht="12.75"/>
    <row r="629" s="27" customFormat="1" ht="12.75"/>
    <row r="630" s="27" customFormat="1" ht="12.75"/>
    <row r="631" s="27" customFormat="1" ht="12.75"/>
    <row r="632" s="27" customFormat="1" ht="12.75"/>
    <row r="633" s="27" customFormat="1" ht="12.75"/>
    <row r="634" s="27" customFormat="1" ht="12.75"/>
    <row r="635" s="27" customFormat="1" ht="12.75"/>
    <row r="636" s="27" customFormat="1" ht="12.75"/>
    <row r="637" s="27" customFormat="1" ht="12.75"/>
    <row r="638" s="27" customFormat="1" ht="12.75"/>
    <row r="639" s="27" customFormat="1" ht="12.75"/>
    <row r="640" s="27" customFormat="1" ht="12.75"/>
    <row r="641" s="27" customFormat="1" ht="12.75"/>
    <row r="642" s="27" customFormat="1" ht="12.75"/>
    <row r="643" s="27" customFormat="1" ht="12.75"/>
    <row r="644" s="27" customFormat="1" ht="12.75"/>
    <row r="645" s="27" customFormat="1" ht="12.75"/>
    <row r="646" s="27" customFormat="1" ht="12.75"/>
    <row r="647" s="27" customFormat="1" ht="12.75"/>
    <row r="648" s="27" customFormat="1" ht="12.75"/>
    <row r="649" s="27" customFormat="1" ht="12.75"/>
    <row r="650" s="27" customFormat="1" ht="12.75"/>
    <row r="651" s="27" customFormat="1" ht="12.75"/>
    <row r="652" s="27" customFormat="1" ht="12.75"/>
    <row r="653" s="27" customFormat="1" ht="12.75"/>
    <row r="654" s="27" customFormat="1" ht="12.75"/>
    <row r="655" s="27" customFormat="1" ht="12.75"/>
    <row r="656" s="27" customFormat="1" ht="12.75"/>
    <row r="657" s="27" customFormat="1" ht="12.75"/>
    <row r="658" s="27" customFormat="1" ht="12.75"/>
    <row r="659" s="27" customFormat="1" ht="12.75"/>
    <row r="660" s="27" customFormat="1" ht="12.75"/>
    <row r="661" s="27" customFormat="1" ht="12.75"/>
    <row r="662" s="27" customFormat="1" ht="12.75"/>
    <row r="663" s="27" customFormat="1" ht="12.75"/>
    <row r="664" s="27" customFormat="1" ht="12.75"/>
    <row r="665" s="27" customFormat="1" ht="12.75"/>
    <row r="666" s="27" customFormat="1" ht="12.75"/>
    <row r="667" s="27" customFormat="1" ht="12.75"/>
    <row r="668" s="27" customFormat="1" ht="12.75"/>
    <row r="669" s="27" customFormat="1" ht="12.75"/>
    <row r="670" s="27" customFormat="1" ht="12.75"/>
    <row r="671" s="27" customFormat="1" ht="12.75"/>
    <row r="672" s="27" customFormat="1" ht="12.75"/>
    <row r="673" s="27" customFormat="1" ht="12.75"/>
    <row r="674" s="27" customFormat="1" ht="12.75"/>
    <row r="675" s="27" customFormat="1" ht="12.75"/>
    <row r="676" s="27" customFormat="1" ht="12.75"/>
    <row r="677" s="27" customFormat="1" ht="12.75"/>
    <row r="678" s="27" customFormat="1" ht="12.75"/>
    <row r="679" s="27" customFormat="1" ht="12.75"/>
    <row r="680" s="27" customFormat="1" ht="12.75"/>
    <row r="681" s="27" customFormat="1" ht="12.75"/>
    <row r="682" s="27" customFormat="1" ht="12.75"/>
    <row r="683" s="27" customFormat="1" ht="12.75"/>
    <row r="684" s="27" customFormat="1" ht="12.75"/>
    <row r="685" s="27" customFormat="1" ht="12.75"/>
    <row r="686" s="27" customFormat="1" ht="12.75"/>
    <row r="687" s="27" customFormat="1" ht="12.75"/>
    <row r="688" s="27" customFormat="1" ht="12.75"/>
    <row r="689" s="27" customFormat="1" ht="12.75"/>
    <row r="690" s="27" customFormat="1" ht="12.75"/>
    <row r="691" s="27" customFormat="1" ht="12.75"/>
    <row r="692" s="27" customFormat="1" ht="12.75"/>
    <row r="693" s="27" customFormat="1" ht="12.75"/>
    <row r="694" s="27" customFormat="1" ht="12.75"/>
    <row r="695" s="27" customFormat="1" ht="12.75"/>
    <row r="696" s="27" customFormat="1" ht="12.75"/>
    <row r="697" s="27" customFormat="1" ht="12.75"/>
    <row r="698" s="27" customFormat="1" ht="12.75"/>
    <row r="699" s="27" customFormat="1" ht="12.75"/>
    <row r="700" s="27" customFormat="1" ht="12.75"/>
    <row r="701" s="27" customFormat="1" ht="12.75"/>
    <row r="702" s="27" customFormat="1" ht="12.75"/>
    <row r="703" s="27" customFormat="1" ht="12.75"/>
    <row r="704" s="27" customFormat="1" ht="12.75"/>
    <row r="705" s="27" customFormat="1" ht="12.75"/>
    <row r="706" s="27" customFormat="1" ht="12.75"/>
    <row r="707" s="27" customFormat="1" ht="12.75"/>
    <row r="708" s="27" customFormat="1" ht="12.75"/>
    <row r="709" s="27" customFormat="1" ht="12.75"/>
    <row r="710" s="27" customFormat="1" ht="12.75"/>
    <row r="711" s="27" customFormat="1" ht="12.75"/>
    <row r="712" s="27" customFormat="1" ht="12.75"/>
    <row r="713" s="27" customFormat="1" ht="12.75"/>
    <row r="714" s="27" customFormat="1" ht="12.75"/>
    <row r="715" s="27" customFormat="1" ht="12.75"/>
    <row r="716" s="27" customFormat="1" ht="12.75"/>
    <row r="717" s="27" customFormat="1" ht="12.75"/>
    <row r="718" s="27" customFormat="1" ht="12.75"/>
    <row r="719" s="27" customFormat="1" ht="12.75"/>
    <row r="720" s="27" customFormat="1" ht="12.75"/>
    <row r="721" s="27" customFormat="1" ht="12.75"/>
    <row r="722" s="27" customFormat="1" ht="12.75"/>
    <row r="723" s="27" customFormat="1" ht="12.75"/>
    <row r="724" s="27" customFormat="1" ht="12.75"/>
    <row r="725" s="27" customFormat="1" ht="12.75"/>
    <row r="726" s="27" customFormat="1" ht="12.75"/>
    <row r="727" s="27" customFormat="1" ht="12.75"/>
    <row r="728" s="27" customFormat="1" ht="12.75"/>
    <row r="729" s="27" customFormat="1" ht="12.75"/>
    <row r="730" s="27" customFormat="1" ht="12.75"/>
    <row r="731" s="27" customFormat="1" ht="12.75"/>
    <row r="732" s="27" customFormat="1" ht="12.75"/>
    <row r="733" s="27" customFormat="1" ht="12.75"/>
    <row r="734" s="27" customFormat="1" ht="12.75"/>
    <row r="735" s="27" customFormat="1" ht="12.75"/>
    <row r="736" s="27" customFormat="1" ht="12.75"/>
    <row r="737" s="27" customFormat="1" ht="12.75"/>
    <row r="738" s="27" customFormat="1" ht="12.75"/>
    <row r="739" s="27" customFormat="1" ht="12.75"/>
    <row r="740" s="27" customFormat="1" ht="12.75"/>
    <row r="741" s="27" customFormat="1" ht="12.75"/>
    <row r="742" s="27" customFormat="1" ht="12.75"/>
    <row r="743" s="27" customFormat="1" ht="12.75"/>
    <row r="744" s="27" customFormat="1" ht="12.75"/>
    <row r="745" s="27" customFormat="1" ht="12.75"/>
    <row r="746" s="27" customFormat="1" ht="12.75"/>
    <row r="747" s="27" customFormat="1" ht="12.75"/>
    <row r="748" s="27" customFormat="1" ht="12.75"/>
    <row r="749" s="27" customFormat="1" ht="12.75"/>
    <row r="750" s="27" customFormat="1" ht="12.75"/>
    <row r="751" s="27" customFormat="1" ht="12.75"/>
    <row r="752" s="27" customFormat="1" ht="12.75"/>
    <row r="753" s="27" customFormat="1" ht="12.75"/>
    <row r="754" s="27" customFormat="1" ht="12.75"/>
    <row r="755" s="27" customFormat="1" ht="12.75"/>
    <row r="756" s="27" customFormat="1" ht="12.75"/>
    <row r="757" s="27" customFormat="1" ht="12.75"/>
    <row r="758" s="27" customFormat="1" ht="12.75"/>
    <row r="759" s="27" customFormat="1" ht="12.75"/>
    <row r="760" s="27" customFormat="1" ht="12.75"/>
    <row r="761" s="27" customFormat="1" ht="12.75"/>
    <row r="762" s="27" customFormat="1" ht="12.75"/>
    <row r="763" s="27" customFormat="1" ht="12.75"/>
    <row r="764" s="27" customFormat="1" ht="12.75"/>
    <row r="765" s="27" customFormat="1" ht="12.75"/>
    <row r="766" s="27" customFormat="1" ht="12.75"/>
    <row r="767" s="27" customFormat="1" ht="12.75"/>
    <row r="768" s="27" customFormat="1" ht="12.75"/>
    <row r="769" s="27" customFormat="1" ht="12.75"/>
    <row r="770" s="27" customFormat="1" ht="12.75"/>
    <row r="771" s="27" customFormat="1" ht="12.75"/>
    <row r="772" s="27" customFormat="1" ht="12.75"/>
    <row r="773" s="27" customFormat="1" ht="12.75"/>
    <row r="774" s="27" customFormat="1" ht="12.75"/>
    <row r="775" s="27" customFormat="1" ht="12.75"/>
    <row r="776" s="27" customFormat="1" ht="12.75"/>
    <row r="777" s="27" customFormat="1" ht="12.75"/>
    <row r="778" s="27" customFormat="1" ht="12.75"/>
    <row r="779" s="27" customFormat="1" ht="12.75"/>
    <row r="780" s="27" customFormat="1" ht="12.75"/>
    <row r="781" s="27" customFormat="1" ht="12.75"/>
    <row r="782" s="27" customFormat="1" ht="12.75"/>
    <row r="783" s="27" customFormat="1" ht="12.75"/>
    <row r="784" s="27" customFormat="1" ht="12.75"/>
    <row r="785" s="27" customFormat="1" ht="12.75"/>
    <row r="786" s="27" customFormat="1" ht="12.75"/>
    <row r="787" s="27" customFormat="1" ht="12.75"/>
    <row r="788" s="27" customFormat="1" ht="12.75"/>
    <row r="789" s="27" customFormat="1" ht="12.75"/>
    <row r="790" s="27" customFormat="1" ht="12.75"/>
    <row r="791" s="27" customFormat="1" ht="12.75"/>
    <row r="792" s="27" customFormat="1" ht="12.75"/>
    <row r="793" s="27" customFormat="1" ht="12.75"/>
    <row r="794" s="27" customFormat="1" ht="12.75"/>
    <row r="795" s="27" customFormat="1" ht="12.75"/>
    <row r="796" s="27" customFormat="1" ht="12.75"/>
    <row r="797" s="27" customFormat="1" ht="12.75"/>
    <row r="798" s="27" customFormat="1" ht="12.75"/>
    <row r="799" s="27" customFormat="1" ht="12.75"/>
    <row r="800" s="27" customFormat="1" ht="12.75"/>
    <row r="801" s="27" customFormat="1" ht="12.75"/>
    <row r="802" s="27" customFormat="1" ht="12.75"/>
    <row r="803" s="27" customFormat="1" ht="12.75"/>
    <row r="804" s="27" customFormat="1" ht="12.75"/>
    <row r="805" s="27" customFormat="1" ht="12.75"/>
    <row r="806" s="27" customFormat="1" ht="12.75"/>
    <row r="807" s="27" customFormat="1" ht="12.75"/>
    <row r="808" s="27" customFormat="1" ht="12.75"/>
    <row r="809" s="27" customFormat="1" ht="12.75"/>
    <row r="810" s="27" customFormat="1" ht="12.75"/>
    <row r="811" s="27" customFormat="1" ht="12.75"/>
    <row r="812" s="27" customFormat="1" ht="12.75"/>
    <row r="813" s="27" customFormat="1" ht="12.75"/>
    <row r="814" s="27" customFormat="1" ht="12.75"/>
    <row r="815" s="27" customFormat="1" ht="12.75"/>
    <row r="816" s="27" customFormat="1" ht="12.75"/>
    <row r="817" s="27" customFormat="1" ht="12.75"/>
    <row r="818" s="27" customFormat="1" ht="12.75"/>
    <row r="819" s="27" customFormat="1" ht="12.75"/>
    <row r="820" s="27" customFormat="1" ht="12.75"/>
    <row r="821" s="27" customFormat="1" ht="12.75"/>
    <row r="822" s="27" customFormat="1" ht="12.75"/>
    <row r="823" s="27" customFormat="1" ht="12.75"/>
    <row r="824" s="27" customFormat="1" ht="12.75"/>
    <row r="825" s="27" customFormat="1" ht="12.75"/>
    <row r="826" s="27" customFormat="1" ht="12.75"/>
    <row r="827" s="27" customFormat="1" ht="12.75"/>
    <row r="828" s="27" customFormat="1" ht="12.75"/>
    <row r="829" s="27" customFormat="1" ht="12.75"/>
    <row r="830" s="27" customFormat="1" ht="12.75"/>
    <row r="831" s="27" customFormat="1" ht="12.75"/>
    <row r="832" s="27" customFormat="1" ht="12.75"/>
    <row r="833" s="27" customFormat="1" ht="12.75"/>
    <row r="834" s="27" customFormat="1" ht="12.75"/>
    <row r="835" s="27" customFormat="1" ht="12.75"/>
    <row r="836" s="27" customFormat="1" ht="12.75"/>
    <row r="837" s="27" customFormat="1" ht="12.75"/>
    <row r="838" s="27" customFormat="1" ht="12.75"/>
    <row r="839" s="27" customFormat="1" ht="12.75"/>
    <row r="840" s="27" customFormat="1" ht="12.75"/>
    <row r="841" s="27" customFormat="1" ht="12.75"/>
    <row r="842" s="27" customFormat="1" ht="12.75"/>
    <row r="843" s="27" customFormat="1" ht="12.75"/>
    <row r="844" s="27" customFormat="1" ht="12.75"/>
    <row r="845" s="27" customFormat="1" ht="12.75"/>
    <row r="846" s="27" customFormat="1" ht="12.75"/>
    <row r="847" s="27" customFormat="1" ht="12.75"/>
    <row r="848" s="27" customFormat="1" ht="12.75"/>
    <row r="849" s="27" customFormat="1" ht="12.75"/>
    <row r="850" s="27" customFormat="1" ht="12.75"/>
    <row r="851" s="27" customFormat="1" ht="12.75"/>
    <row r="852" s="27" customFormat="1" ht="12.75"/>
    <row r="853" s="27" customFormat="1" ht="12.75"/>
    <row r="854" s="27" customFormat="1" ht="12.75"/>
    <row r="855" s="27" customFormat="1" ht="12.75"/>
    <row r="856" s="27" customFormat="1" ht="12.75"/>
    <row r="857" s="27" customFormat="1" ht="12.75"/>
    <row r="858" s="27" customFormat="1" ht="12.75"/>
    <row r="859" s="27" customFormat="1" ht="12.75"/>
    <row r="860" s="27" customFormat="1" ht="12.75"/>
    <row r="861" s="27" customFormat="1" ht="12.75"/>
    <row r="862" s="27" customFormat="1" ht="12.75"/>
    <row r="863" s="27" customFormat="1" ht="12.75"/>
    <row r="864" s="27" customFormat="1" ht="12.75"/>
    <row r="865" s="27" customFormat="1" ht="12.75"/>
    <row r="866" s="27" customFormat="1" ht="12.75"/>
    <row r="867" s="27" customFormat="1" ht="12.75"/>
    <row r="868" s="27" customFormat="1" ht="12.75"/>
    <row r="869" s="27" customFormat="1" ht="12.75"/>
    <row r="870" s="27" customFormat="1" ht="12.75"/>
    <row r="871" s="27" customFormat="1" ht="12.75"/>
    <row r="872" s="27" customFormat="1" ht="12.75"/>
    <row r="873" s="27" customFormat="1" ht="12.75"/>
    <row r="874" s="27" customFormat="1" ht="12.75"/>
    <row r="875" s="27" customFormat="1" ht="12.75"/>
    <row r="876" s="27" customFormat="1" ht="12.75"/>
    <row r="877" s="27" customFormat="1" ht="12.75"/>
    <row r="878" s="27" customFormat="1" ht="12.75"/>
    <row r="879" s="27" customFormat="1" ht="12.75"/>
    <row r="880" s="27" customFormat="1" ht="12.75"/>
    <row r="881" s="27" customFormat="1" ht="12.75"/>
    <row r="882" s="27" customFormat="1" ht="12.75"/>
    <row r="883" s="27" customFormat="1" ht="12.75"/>
    <row r="884" s="27" customFormat="1" ht="12.75"/>
    <row r="885" s="27" customFormat="1" ht="12.75"/>
    <row r="886" s="27" customFormat="1" ht="12.75"/>
    <row r="887" s="27" customFormat="1" ht="12.75"/>
    <row r="888" s="27" customFormat="1" ht="12.75"/>
    <row r="889" s="27" customFormat="1" ht="12.75"/>
    <row r="890" s="27" customFormat="1" ht="12.75"/>
    <row r="891" s="27" customFormat="1" ht="12.75"/>
    <row r="892" s="27" customFormat="1" ht="12.75"/>
    <row r="893" s="27" customFormat="1" ht="12.75"/>
    <row r="894" s="27" customFormat="1" ht="12.75"/>
    <row r="895" s="27" customFormat="1" ht="12.75"/>
    <row r="896" s="27" customFormat="1" ht="12.75"/>
    <row r="897" s="27" customFormat="1" ht="12.75"/>
    <row r="898" s="27" customFormat="1" ht="12.75"/>
    <row r="899" s="27" customFormat="1" ht="12.75"/>
    <row r="900" s="27" customFormat="1" ht="12.75"/>
    <row r="901" s="27" customFormat="1" ht="12.75"/>
    <row r="902" s="27" customFormat="1" ht="12.75"/>
    <row r="903" s="27" customFormat="1" ht="12.75"/>
    <row r="904" s="27" customFormat="1" ht="12.75"/>
    <row r="905" s="27" customFormat="1" ht="12.75"/>
    <row r="906" s="27" customFormat="1" ht="12.75"/>
    <row r="907" s="27" customFormat="1" ht="12.75"/>
    <row r="908" s="27" customFormat="1" ht="12.75"/>
    <row r="909" s="27" customFormat="1" ht="12.75"/>
    <row r="910" s="27" customFormat="1" ht="12.75"/>
    <row r="911" s="27" customFormat="1" ht="12.75"/>
    <row r="912" s="27" customFormat="1" ht="12.75"/>
    <row r="913" s="27" customFormat="1" ht="12.75"/>
    <row r="914" s="27" customFormat="1" ht="12.75"/>
    <row r="915" s="27" customFormat="1" ht="12.75"/>
    <row r="916" s="27" customFormat="1" ht="12.75"/>
    <row r="917" s="27" customFormat="1" ht="12.75"/>
    <row r="918" s="27" customFormat="1" ht="12.75"/>
    <row r="919" s="27" customFormat="1" ht="12.75"/>
    <row r="920" s="27" customFormat="1" ht="12.75"/>
    <row r="921" s="27" customFormat="1" ht="12.75"/>
    <row r="922" s="27" customFormat="1" ht="12.75"/>
    <row r="923" s="27" customFormat="1" ht="12.75"/>
    <row r="924" s="27" customFormat="1" ht="12.75"/>
    <row r="925" s="27" customFormat="1" ht="12.75"/>
    <row r="926" s="27" customFormat="1" ht="12.75"/>
    <row r="927" s="27" customFormat="1" ht="12.75"/>
    <row r="928" s="27" customFormat="1" ht="12.75"/>
    <row r="929" s="27" customFormat="1" ht="12.75"/>
    <row r="930" s="27" customFormat="1" ht="12.75"/>
    <row r="931" s="27" customFormat="1" ht="12.75"/>
    <row r="932" s="27" customFormat="1" ht="12.75"/>
    <row r="933" s="27" customFormat="1" ht="12.75"/>
    <row r="934" s="27" customFormat="1" ht="12.75"/>
    <row r="935" s="27" customFormat="1" ht="12.75"/>
    <row r="936" s="27" customFormat="1" ht="12.75"/>
    <row r="937" s="27" customFormat="1" ht="12.75"/>
    <row r="938" s="27" customFormat="1" ht="12.75"/>
    <row r="939" s="27" customFormat="1" ht="12.75"/>
    <row r="940" s="27" customFormat="1" ht="12.75"/>
    <row r="941" s="27" customFormat="1" ht="12.75"/>
    <row r="942" s="27" customFormat="1" ht="12.75"/>
    <row r="943" s="27" customFormat="1" ht="12.75"/>
    <row r="944" s="27" customFormat="1" ht="12.75"/>
    <row r="945" s="27" customFormat="1" ht="12.75"/>
    <row r="946" s="27" customFormat="1" ht="12.75"/>
    <row r="947" s="27" customFormat="1" ht="12.75"/>
    <row r="948" s="27" customFormat="1" ht="12.75"/>
    <row r="949" s="27" customFormat="1" ht="12.75"/>
    <row r="950" s="27" customFormat="1" ht="12.75"/>
    <row r="951" s="27" customFormat="1" ht="12.75"/>
    <row r="952" s="27" customFormat="1" ht="12.75"/>
    <row r="953" s="27" customFormat="1" ht="12.75"/>
    <row r="954" s="27" customFormat="1" ht="12.75"/>
    <row r="955" s="27" customFormat="1" ht="12.75"/>
    <row r="956" s="27" customFormat="1" ht="12.75"/>
    <row r="957" s="27" customFormat="1" ht="12.75"/>
    <row r="958" s="27" customFormat="1" ht="12.75"/>
    <row r="959" s="27" customFormat="1" ht="12.75"/>
    <row r="960" s="27" customFormat="1" ht="12.75"/>
    <row r="961" s="27" customFormat="1" ht="12.75"/>
    <row r="962" s="27" customFormat="1" ht="12.75"/>
    <row r="963" s="27" customFormat="1" ht="12.75"/>
    <row r="964" s="27" customFormat="1" ht="12.75"/>
    <row r="965" s="27" customFormat="1" ht="12.75"/>
    <row r="966" s="27" customFormat="1" ht="12.75"/>
    <row r="967" s="27" customFormat="1" ht="12.75"/>
    <row r="968" s="27" customFormat="1" ht="12.75"/>
    <row r="969" s="27" customFormat="1" ht="12.75"/>
    <row r="970" s="27" customFormat="1" ht="12.75"/>
    <row r="971" s="27" customFormat="1" ht="12.75"/>
    <row r="972" s="27" customFormat="1" ht="12.75"/>
    <row r="973" s="27" customFormat="1" ht="12.75"/>
    <row r="974" s="27" customFormat="1" ht="12.75"/>
    <row r="975" s="27" customFormat="1" ht="12.75"/>
    <row r="976" s="27" customFormat="1" ht="12.75"/>
    <row r="977" s="27" customFormat="1" ht="12.75"/>
    <row r="978" s="27" customFormat="1" ht="12.75"/>
    <row r="979" s="27" customFormat="1" ht="12.75"/>
    <row r="980" s="27" customFormat="1" ht="12.75"/>
    <row r="981" s="27" customFormat="1" ht="12.75"/>
    <row r="982" s="27" customFormat="1" ht="12.75"/>
    <row r="983" s="27" customFormat="1" ht="12.75"/>
    <row r="984" s="27" customFormat="1" ht="12.75"/>
    <row r="985" s="27" customFormat="1" ht="12.75"/>
    <row r="986" s="27" customFormat="1" ht="12.75"/>
    <row r="987" s="27" customFormat="1" ht="12.75"/>
    <row r="988" s="27" customFormat="1" ht="12.75"/>
    <row r="989" s="27" customFormat="1" ht="12.75"/>
    <row r="990" s="27" customFormat="1" ht="12.75"/>
    <row r="991" s="27" customFormat="1" ht="12.75"/>
    <row r="992" s="27" customFormat="1" ht="12.75"/>
    <row r="993" s="27" customFormat="1" ht="12.75"/>
    <row r="994" s="27" customFormat="1" ht="12.75"/>
    <row r="995" s="27" customFormat="1" ht="12.75"/>
    <row r="996" s="27" customFormat="1" ht="12.75"/>
    <row r="997" s="27" customFormat="1" ht="12.75"/>
    <row r="998" s="27" customFormat="1" ht="12.75"/>
    <row r="999" s="27" customFormat="1" ht="12.75"/>
    <row r="1000" s="27" customFormat="1" ht="12.75"/>
    <row r="1001" s="27" customFormat="1" ht="12.75"/>
    <row r="1002" s="27" customFormat="1" ht="12.75"/>
    <row r="1003" s="27" customFormat="1" ht="12.75"/>
    <row r="1004" s="27" customFormat="1" ht="12.75"/>
    <row r="1005" s="27" customFormat="1" ht="12.75"/>
    <row r="1006" s="27" customFormat="1" ht="12.75"/>
    <row r="1007" s="27" customFormat="1" ht="12.75"/>
    <row r="1008" s="27" customFormat="1" ht="12.75"/>
    <row r="1009" s="27" customFormat="1" ht="12.75"/>
    <row r="1010" s="27" customFormat="1" ht="12.75"/>
    <row r="1011" s="27" customFormat="1" ht="12.75"/>
    <row r="1012" s="27" customFormat="1" ht="12.75"/>
    <row r="1013" s="27" customFormat="1" ht="12.75"/>
    <row r="1014" s="27" customFormat="1" ht="12.75"/>
    <row r="1015" s="27" customFormat="1" ht="12.75"/>
    <row r="1016" s="27" customFormat="1" ht="12.75"/>
    <row r="1017" s="27" customFormat="1" ht="12.75"/>
    <row r="1018" s="27" customFormat="1" ht="12.75"/>
    <row r="1019" s="27" customFormat="1" ht="12.75"/>
    <row r="1020" s="27" customFormat="1" ht="12.75"/>
    <row r="1021" s="27" customFormat="1" ht="12.75"/>
    <row r="1022" s="27" customFormat="1" ht="12.75"/>
    <row r="1023" s="27" customFormat="1" ht="12.75"/>
    <row r="1024" s="27" customFormat="1" ht="12.75"/>
    <row r="1025" s="27" customFormat="1" ht="12.75"/>
    <row r="1026" s="27" customFormat="1" ht="12.75"/>
    <row r="1027" s="27" customFormat="1" ht="12.75"/>
    <row r="1028" s="27" customFormat="1" ht="12.75"/>
    <row r="1029" s="27" customFormat="1" ht="12.75"/>
    <row r="1030" s="27" customFormat="1" ht="12.75"/>
    <row r="1031" s="27" customFormat="1" ht="12.75"/>
    <row r="1032" s="27" customFormat="1" ht="12.75"/>
    <row r="1033" s="27" customFormat="1" ht="12.75"/>
    <row r="1034" s="27" customFormat="1" ht="12.75"/>
    <row r="1035" s="27" customFormat="1" ht="12.75"/>
    <row r="1036" s="27" customFormat="1" ht="12.75"/>
    <row r="1037" s="27" customFormat="1" ht="12.75"/>
    <row r="1038" s="27" customFormat="1" ht="12.75"/>
    <row r="1039" s="27" customFormat="1" ht="12.75"/>
    <row r="1040" s="27" customFormat="1" ht="12.75"/>
    <row r="1041" s="27" customFormat="1" ht="12.75"/>
    <row r="1042" s="27" customFormat="1" ht="12.75"/>
    <row r="1043" s="27" customFormat="1" ht="12.75"/>
    <row r="1044" s="27" customFormat="1" ht="12.75"/>
    <row r="1045" s="27" customFormat="1" ht="12.75"/>
    <row r="1046" s="27" customFormat="1" ht="12.75"/>
    <row r="1047" s="27" customFormat="1" ht="12.75"/>
    <row r="1048" s="27" customFormat="1" ht="12.75"/>
    <row r="1049" s="27" customFormat="1" ht="12.75"/>
    <row r="1050" s="27" customFormat="1" ht="12.75"/>
    <row r="1051" s="27" customFormat="1" ht="12.75"/>
    <row r="1052" s="27" customFormat="1" ht="12.75"/>
    <row r="1053" s="27" customFormat="1" ht="12.75"/>
    <row r="1054" s="27" customFormat="1" ht="12.75"/>
    <row r="1055" s="27" customFormat="1" ht="12.75"/>
    <row r="1056" s="27" customFormat="1" ht="12.75"/>
    <row r="1057" s="27" customFormat="1" ht="12.75"/>
    <row r="1058" s="27" customFormat="1" ht="12.75"/>
    <row r="1059" s="27" customFormat="1" ht="12.75"/>
    <row r="1060" s="27" customFormat="1" ht="12.75"/>
    <row r="1061" s="27" customFormat="1" ht="12.75"/>
    <row r="1062" s="27" customFormat="1" ht="12.75"/>
    <row r="1063" s="27" customFormat="1" ht="12.75"/>
    <row r="1064" s="27" customFormat="1" ht="12.75"/>
    <row r="1065" s="27" customFormat="1" ht="12.75"/>
    <row r="1066" s="27" customFormat="1" ht="12.75"/>
    <row r="1067" s="27" customFormat="1" ht="12.75"/>
    <row r="1068" s="27" customFormat="1" ht="12.75"/>
    <row r="1069" s="27" customFormat="1" ht="12.75"/>
    <row r="1070" s="27" customFormat="1" ht="12.75"/>
    <row r="1071" s="27" customFormat="1" ht="12.75"/>
    <row r="1072" s="27" customFormat="1" ht="12.75"/>
    <row r="1073" s="27" customFormat="1" ht="12.75"/>
    <row r="1074" s="27" customFormat="1" ht="12.75"/>
    <row r="1075" s="27" customFormat="1" ht="12.75"/>
    <row r="1076" s="27" customFormat="1" ht="12.75"/>
    <row r="1077" s="27" customFormat="1" ht="12.75"/>
    <row r="1078" s="27" customFormat="1" ht="12.75"/>
    <row r="1079" s="27" customFormat="1" ht="12.75"/>
    <row r="1080" s="27" customFormat="1" ht="12.75"/>
    <row r="1081" s="27" customFormat="1" ht="12.75"/>
    <row r="1082" s="27" customFormat="1" ht="12.75"/>
    <row r="1083" s="27" customFormat="1" ht="12.75"/>
    <row r="1084" s="27" customFormat="1" ht="12.75"/>
    <row r="1085" s="27" customFormat="1" ht="12.75"/>
    <row r="1086" s="27" customFormat="1" ht="12.75"/>
    <row r="1087" s="27" customFormat="1" ht="12.75"/>
    <row r="1088" s="27" customFormat="1" ht="12.75"/>
    <row r="1089" s="27" customFormat="1" ht="12.75"/>
    <row r="1090" s="27" customFormat="1" ht="12.75"/>
    <row r="1091" s="27" customFormat="1" ht="12.75"/>
    <row r="1092" s="27" customFormat="1" ht="12.75"/>
    <row r="1093" s="27" customFormat="1" ht="12.75"/>
    <row r="1094" s="27" customFormat="1" ht="12.75"/>
    <row r="1095" s="27" customFormat="1" ht="12.75"/>
    <row r="1096" s="27" customFormat="1" ht="12.75"/>
    <row r="1097" s="27" customFormat="1" ht="12.75"/>
    <row r="1098" s="27" customFormat="1" ht="12.75"/>
    <row r="1099" s="27" customFormat="1" ht="12.75"/>
    <row r="1100" s="27" customFormat="1" ht="12.75"/>
    <row r="1101" s="27" customFormat="1" ht="12.75"/>
    <row r="1102" s="27" customFormat="1" ht="12.75"/>
    <row r="1103" s="27" customFormat="1" ht="12.75"/>
    <row r="1104" s="27" customFormat="1" ht="12.75"/>
    <row r="1105" s="27" customFormat="1" ht="12.75"/>
    <row r="1106" s="27" customFormat="1" ht="12.75"/>
    <row r="1107" s="27" customFormat="1" ht="12.75"/>
    <row r="1108" s="27" customFormat="1" ht="12.75"/>
    <row r="1109" s="27" customFormat="1" ht="12.75"/>
    <row r="1110" s="27" customFormat="1" ht="12.75"/>
    <row r="1111" s="27" customFormat="1" ht="12.75"/>
    <row r="1112" s="27" customFormat="1" ht="12.75"/>
    <row r="1113" s="27" customFormat="1" ht="12.75"/>
    <row r="1114" s="27" customFormat="1" ht="12.75"/>
    <row r="1115" s="27" customFormat="1" ht="12.75"/>
    <row r="1116" s="27" customFormat="1" ht="12.75"/>
    <row r="1117" s="27" customFormat="1" ht="12.75"/>
    <row r="1118" s="27" customFormat="1" ht="12.75"/>
    <row r="1119" s="27" customFormat="1" ht="12.75"/>
    <row r="1120" s="27" customFormat="1" ht="12.75"/>
    <row r="1121" s="27" customFormat="1" ht="12.75"/>
    <row r="1122" s="27" customFormat="1" ht="12.75"/>
    <row r="1123" s="27" customFormat="1" ht="12.75"/>
    <row r="1124" s="27" customFormat="1" ht="12.75"/>
    <row r="1125" s="27" customFormat="1" ht="12.75"/>
    <row r="1126" s="27" customFormat="1" ht="12.75"/>
    <row r="1127" s="27" customFormat="1" ht="12.75"/>
    <row r="1128" s="27" customFormat="1" ht="12.75"/>
    <row r="1129" s="27" customFormat="1" ht="12.75"/>
    <row r="1130" s="27" customFormat="1" ht="12.75"/>
    <row r="1131" s="27" customFormat="1" ht="12.75"/>
    <row r="1132" s="27" customFormat="1" ht="12.75"/>
    <row r="1133" s="27" customFormat="1" ht="12.75"/>
    <row r="1134" s="27" customFormat="1" ht="12.75"/>
    <row r="1135" s="27" customFormat="1" ht="12.75"/>
    <row r="1136" s="27" customFormat="1" ht="12.75"/>
    <row r="1137" s="27" customFormat="1" ht="12.75"/>
    <row r="1138" s="27" customFormat="1" ht="12.75"/>
    <row r="1139" s="27" customFormat="1" ht="12.75"/>
    <row r="1140" s="27" customFormat="1" ht="12.75"/>
    <row r="1141" s="27" customFormat="1" ht="12.75"/>
    <row r="1142" s="27" customFormat="1" ht="12.75"/>
    <row r="1143" s="27" customFormat="1" ht="12.75"/>
    <row r="1144" s="27" customFormat="1" ht="12.75"/>
    <row r="1145" s="27" customFormat="1" ht="12.75"/>
    <row r="1146" s="27" customFormat="1" ht="12.75"/>
    <row r="1147" s="27" customFormat="1" ht="12.75"/>
    <row r="1148" s="27" customFormat="1" ht="12.75"/>
    <row r="1149" s="27" customFormat="1" ht="12.75"/>
    <row r="1150" s="27" customFormat="1" ht="12.75"/>
    <row r="1151" s="27" customFormat="1" ht="12.75"/>
    <row r="1152" s="27" customFormat="1" ht="12.75"/>
    <row r="1153" s="27" customFormat="1" ht="12.75"/>
    <row r="1154" s="27" customFormat="1" ht="12.75"/>
    <row r="1155" s="27" customFormat="1" ht="12.75"/>
    <row r="1156" s="27" customFormat="1" ht="12.75"/>
    <row r="1157" s="27" customFormat="1" ht="12.75"/>
    <row r="1158" s="27" customFormat="1" ht="12.75"/>
    <row r="1159" s="27" customFormat="1" ht="12.75"/>
    <row r="1160" s="27" customFormat="1" ht="12.75"/>
    <row r="1161" s="27" customFormat="1" ht="12.75"/>
    <row r="1162" s="27" customFormat="1" ht="12.75"/>
    <row r="1163" s="27" customFormat="1" ht="12.75"/>
    <row r="1164" s="27" customFormat="1" ht="12.75"/>
    <row r="1165" s="27" customFormat="1" ht="12.75"/>
    <row r="1166" s="27" customFormat="1" ht="12.75"/>
    <row r="1167" s="27" customFormat="1" ht="12.75"/>
    <row r="1168" s="27" customFormat="1" ht="12.75"/>
    <row r="1169" s="27" customFormat="1" ht="12.75"/>
    <row r="1170" s="27" customFormat="1" ht="12.75"/>
    <row r="1171" s="27" customFormat="1" ht="12.75"/>
    <row r="1172" s="27" customFormat="1" ht="12.75"/>
    <row r="1173" s="27" customFormat="1" ht="12.75"/>
    <row r="1174" s="27" customFormat="1" ht="12.75"/>
    <row r="1175" s="27" customFormat="1" ht="12.75"/>
    <row r="1176" s="27" customFormat="1" ht="12.75"/>
    <row r="1177" s="27" customFormat="1" ht="12.75"/>
    <row r="1178" s="27" customFormat="1" ht="12.75"/>
    <row r="1179" s="27" customFormat="1" ht="12.75"/>
    <row r="1180" s="27" customFormat="1" ht="12.75"/>
    <row r="1181" s="27" customFormat="1" ht="12.75"/>
    <row r="1182" s="27" customFormat="1" ht="12.75"/>
    <row r="1183" s="27" customFormat="1" ht="12.75"/>
    <row r="1184" s="27" customFormat="1" ht="12.75"/>
    <row r="1185" s="27" customFormat="1" ht="12.75"/>
    <row r="1186" s="27" customFormat="1" ht="12.75"/>
    <row r="1187" s="27" customFormat="1" ht="12.75"/>
    <row r="1188" s="27" customFormat="1" ht="12.75"/>
    <row r="1189" s="27" customFormat="1" ht="12.75"/>
    <row r="1190" s="27" customFormat="1" ht="12.75"/>
    <row r="1191" s="27" customFormat="1" ht="12.75"/>
    <row r="1192" s="27" customFormat="1" ht="12.75"/>
    <row r="1193" s="27" customFormat="1" ht="12.75"/>
    <row r="1194" s="27" customFormat="1" ht="12.75"/>
    <row r="1195" s="27" customFormat="1" ht="12.75"/>
    <row r="1196" s="27" customFormat="1" ht="12.75"/>
    <row r="1197" s="27" customFormat="1" ht="12.75"/>
    <row r="1198" s="27" customFormat="1" ht="12.75"/>
    <row r="1199" s="27" customFormat="1" ht="12.75"/>
    <row r="1200" s="27" customFormat="1" ht="12.75"/>
    <row r="1201" s="27" customFormat="1" ht="12.75"/>
    <row r="1202" s="27" customFormat="1" ht="12.75"/>
    <row r="1203" s="27" customFormat="1" ht="12.75"/>
    <row r="1204" s="27" customFormat="1" ht="12.75"/>
    <row r="1205" s="27" customFormat="1" ht="12.75"/>
    <row r="1206" s="27" customFormat="1" ht="12.75"/>
    <row r="1207" s="27" customFormat="1" ht="12.75"/>
    <row r="1208" s="27" customFormat="1" ht="12.75"/>
    <row r="1209" s="27" customFormat="1" ht="12.75"/>
    <row r="1210" s="27" customFormat="1" ht="12.75"/>
    <row r="1211" s="27" customFormat="1" ht="12.75"/>
    <row r="1212" s="27" customFormat="1" ht="12.75"/>
    <row r="1213" s="27" customFormat="1" ht="12.75"/>
    <row r="1214" s="27" customFormat="1" ht="12.75"/>
    <row r="1215" s="27" customFormat="1" ht="12.75"/>
    <row r="1216" s="27" customFormat="1" ht="12.75"/>
    <row r="1217" s="27" customFormat="1" ht="12.75"/>
    <row r="1218" s="27" customFormat="1" ht="12.75"/>
    <row r="1219" s="27" customFormat="1" ht="12.75"/>
    <row r="1220" s="27" customFormat="1" ht="12.75"/>
    <row r="1221" s="27" customFormat="1" ht="12.75"/>
    <row r="1222" s="27" customFormat="1" ht="12.75"/>
    <row r="1223" s="27" customFormat="1" ht="12.75"/>
    <row r="1224" s="27" customFormat="1" ht="12.75"/>
    <row r="1225" s="27" customFormat="1" ht="12.75"/>
    <row r="1226" s="27" customFormat="1" ht="12.75"/>
    <row r="1227" s="27" customFormat="1" ht="12.75"/>
    <row r="1228" s="27" customFormat="1" ht="12.75"/>
    <row r="1229" s="27" customFormat="1" ht="12.75"/>
    <row r="1230" s="27" customFormat="1" ht="12.75"/>
    <row r="1231" s="27" customFormat="1" ht="12.75"/>
    <row r="1232" s="27" customFormat="1" ht="12.75"/>
    <row r="1233" s="27" customFormat="1" ht="12.75"/>
    <row r="1234" s="27" customFormat="1" ht="12.75"/>
    <row r="1235" s="27" customFormat="1" ht="12.75"/>
    <row r="1236" s="27" customFormat="1" ht="12.75"/>
    <row r="1237" s="27" customFormat="1" ht="12.75"/>
    <row r="1238" s="27" customFormat="1" ht="12.75"/>
    <row r="1239" s="27" customFormat="1" ht="12.75"/>
    <row r="1240" s="27" customFormat="1" ht="12.75"/>
    <row r="1241" s="27" customFormat="1" ht="12.75"/>
    <row r="1242" s="27" customFormat="1" ht="12.75"/>
    <row r="1243" s="27" customFormat="1" ht="12.75"/>
    <row r="1244" s="27" customFormat="1" ht="12.75"/>
    <row r="1245" s="27" customFormat="1" ht="12.75"/>
    <row r="1246" s="27" customFormat="1" ht="12.75"/>
    <row r="1247" s="27" customFormat="1" ht="12.75"/>
    <row r="1248" s="27" customFormat="1" ht="12.75"/>
    <row r="1249" s="27" customFormat="1" ht="12.75"/>
    <row r="1250" s="27" customFormat="1" ht="12.75"/>
    <row r="1251" s="27" customFormat="1" ht="12.75"/>
    <row r="1252" s="27" customFormat="1" ht="12.75"/>
    <row r="1253" s="27" customFormat="1" ht="12.75"/>
    <row r="1254" s="27" customFormat="1" ht="12.75"/>
    <row r="1255" s="27" customFormat="1" ht="12.75"/>
    <row r="1256" s="27" customFormat="1" ht="12.75"/>
    <row r="1257" s="27" customFormat="1" ht="12.75"/>
    <row r="1258" s="27" customFormat="1" ht="12.75"/>
    <row r="1259" s="27" customFormat="1" ht="12.75"/>
    <row r="1260" s="27" customFormat="1" ht="12.75"/>
    <row r="1261" s="27" customFormat="1" ht="12.75"/>
    <row r="1262" s="27" customFormat="1" ht="12.75"/>
    <row r="1263" s="27" customFormat="1" ht="12.75"/>
    <row r="1264" s="27" customFormat="1" ht="12.75"/>
    <row r="1265" s="27" customFormat="1" ht="12.75"/>
    <row r="1266" s="27" customFormat="1" ht="12.75"/>
    <row r="1267" s="27" customFormat="1" ht="12.75"/>
    <row r="1268" s="27" customFormat="1" ht="12.75"/>
    <row r="1269" s="27" customFormat="1" ht="12.75"/>
    <row r="1270" s="27" customFormat="1" ht="12.75"/>
    <row r="1271" s="27" customFormat="1" ht="12.75"/>
    <row r="1272" s="27" customFormat="1" ht="12.75"/>
    <row r="1273" s="27" customFormat="1" ht="12.75"/>
    <row r="1274" s="27" customFormat="1" ht="12.75"/>
    <row r="1275" s="27" customFormat="1" ht="12.75"/>
    <row r="1276" s="27" customFormat="1" ht="12.75"/>
    <row r="1277" s="27" customFormat="1" ht="12.75"/>
    <row r="1278" s="27" customFormat="1" ht="12.75"/>
    <row r="1279" s="27" customFormat="1" ht="12.75"/>
    <row r="1280" s="27" customFormat="1" ht="12.75"/>
    <row r="1281" s="27" customFormat="1" ht="12.75"/>
    <row r="1282" s="27" customFormat="1" ht="12.75"/>
    <row r="1283" s="27" customFormat="1" ht="12.75"/>
    <row r="1284" s="27" customFormat="1" ht="12.75"/>
    <row r="1285" s="27" customFormat="1" ht="12.75"/>
    <row r="1286" s="27" customFormat="1" ht="12.75"/>
    <row r="1287" s="27" customFormat="1" ht="12.75"/>
    <row r="1288" s="27" customFormat="1" ht="12.75"/>
    <row r="1289" s="27" customFormat="1" ht="12.75"/>
    <row r="1290" s="27" customFormat="1" ht="12.75"/>
    <row r="1291" s="27" customFormat="1" ht="12.75"/>
    <row r="1292" s="27" customFormat="1" ht="12.75"/>
    <row r="1293" s="27" customFormat="1" ht="12.75"/>
    <row r="1294" s="27" customFormat="1" ht="12.75"/>
    <row r="1295" s="27" customFormat="1" ht="12.75"/>
    <row r="1296" s="27" customFormat="1" ht="12.75"/>
    <row r="1297" s="27" customFormat="1" ht="12.75"/>
    <row r="1298" s="27" customFormat="1" ht="12.75"/>
    <row r="1299" s="27" customFormat="1" ht="12.75"/>
    <row r="1300" s="27" customFormat="1" ht="12.75"/>
    <row r="1301" s="27" customFormat="1" ht="12.75"/>
    <row r="1302" s="27" customFormat="1" ht="12.75"/>
    <row r="1303" s="27" customFormat="1" ht="12.75"/>
    <row r="1304" s="27" customFormat="1" ht="12.75"/>
    <row r="1305" s="27" customFormat="1" ht="12.75"/>
    <row r="1306" s="27" customFormat="1" ht="12.75"/>
    <row r="1307" s="27" customFormat="1" ht="12.75"/>
    <row r="1308" s="27" customFormat="1" ht="12.75"/>
    <row r="1309" s="27" customFormat="1" ht="12.75"/>
    <row r="1310" s="27" customFormat="1" ht="12.75"/>
    <row r="1311" s="27" customFormat="1" ht="12.75"/>
    <row r="1312" s="27" customFormat="1" ht="12.75"/>
    <row r="1313" s="27" customFormat="1" ht="12.75"/>
    <row r="1314" s="27" customFormat="1" ht="12.75"/>
    <row r="1315" s="27" customFormat="1" ht="12.75"/>
    <row r="1316" s="27" customFormat="1" ht="12.75"/>
    <row r="1317" s="27" customFormat="1" ht="12.75"/>
    <row r="1318" s="27" customFormat="1" ht="12.75"/>
    <row r="1319" s="27" customFormat="1" ht="12.75"/>
    <row r="1320" s="27" customFormat="1" ht="12.75"/>
    <row r="1321" s="27" customFormat="1" ht="12.75"/>
    <row r="1322" s="27" customFormat="1" ht="12.75"/>
    <row r="1323" s="27" customFormat="1" ht="12.75"/>
    <row r="1324" s="27" customFormat="1" ht="12.75"/>
    <row r="1325" s="27" customFormat="1" ht="12.75"/>
    <row r="1326" s="27" customFormat="1" ht="12.75"/>
    <row r="1327" s="27" customFormat="1" ht="12.75"/>
    <row r="1328" s="27" customFormat="1" ht="12.75"/>
    <row r="1329" s="27" customFormat="1" ht="12.75"/>
    <row r="1330" s="27" customFormat="1" ht="12.75"/>
    <row r="1331" s="27" customFormat="1" ht="12.75"/>
    <row r="1332" s="27" customFormat="1" ht="12.75"/>
    <row r="1333" s="27" customFormat="1" ht="12.75"/>
    <row r="1334" s="27" customFormat="1" ht="12.75"/>
    <row r="1335" s="27" customFormat="1" ht="12.75"/>
    <row r="1336" s="27" customFormat="1" ht="12.75"/>
    <row r="1337" s="27" customFormat="1" ht="12.75"/>
    <row r="1338" s="27" customFormat="1" ht="12.75"/>
    <row r="1339" s="27" customFormat="1" ht="12.75"/>
    <row r="1340" s="27" customFormat="1" ht="12.75"/>
    <row r="1341" s="27" customFormat="1" ht="12.75"/>
    <row r="1342" s="27" customFormat="1" ht="12.75"/>
    <row r="1343" s="27" customFormat="1" ht="12.75"/>
    <row r="1344" s="27" customFormat="1" ht="12.75"/>
    <row r="1345" s="27" customFormat="1" ht="12.75"/>
    <row r="1346" s="27" customFormat="1" ht="12.75"/>
    <row r="1347" s="27" customFormat="1" ht="12.75"/>
    <row r="1348" s="27" customFormat="1" ht="12.75"/>
    <row r="1349" s="27" customFormat="1" ht="12.75"/>
    <row r="1350" s="27" customFormat="1" ht="12.75"/>
    <row r="1351" s="27" customFormat="1" ht="12.75"/>
    <row r="1352" s="27" customFormat="1" ht="12.75"/>
    <row r="1353" s="27" customFormat="1" ht="12.75"/>
    <row r="1354" s="27" customFormat="1" ht="12.75"/>
    <row r="1355" s="27" customFormat="1" ht="12.75"/>
    <row r="1356" s="27" customFormat="1" ht="12.75"/>
    <row r="1357" s="27" customFormat="1" ht="12.75"/>
    <row r="1358" s="27" customFormat="1" ht="12.75"/>
    <row r="1359" s="27" customFormat="1" ht="12.75"/>
    <row r="1360" s="27" customFormat="1" ht="12.75"/>
    <row r="1361" s="27" customFormat="1" ht="12.75"/>
    <row r="1362" s="27" customFormat="1" ht="12.75"/>
    <row r="1363" s="27" customFormat="1" ht="12.75"/>
    <row r="1364" s="27" customFormat="1" ht="12.75"/>
    <row r="1365" s="27" customFormat="1" ht="12.75"/>
    <row r="1366" s="27" customFormat="1" ht="12.75"/>
    <row r="1367" s="27" customFormat="1" ht="12.75"/>
    <row r="1368" s="27" customFormat="1" ht="12.75"/>
    <row r="1369" s="27" customFormat="1" ht="12.75"/>
    <row r="1370" s="27" customFormat="1" ht="12.75"/>
    <row r="1371" s="27" customFormat="1" ht="12.75"/>
    <row r="1372" s="27" customFormat="1" ht="12.75"/>
    <row r="1373" s="27" customFormat="1" ht="12.75"/>
    <row r="1374" s="27" customFormat="1" ht="12.75"/>
    <row r="1375" s="27" customFormat="1" ht="12.75"/>
    <row r="1376" s="27" customFormat="1" ht="12.75"/>
    <row r="1377" s="27" customFormat="1" ht="12.75"/>
    <row r="1378" s="27" customFormat="1" ht="12.75"/>
    <row r="1379" s="27" customFormat="1" ht="12.75"/>
    <row r="1380" s="27" customFormat="1" ht="12.75"/>
    <row r="1381" s="27" customFormat="1" ht="12.75"/>
    <row r="1382" s="27" customFormat="1" ht="12.75"/>
    <row r="1383" s="27" customFormat="1" ht="12.75"/>
    <row r="1384" s="27" customFormat="1" ht="12.75"/>
    <row r="1385" s="27" customFormat="1" ht="12.75"/>
    <row r="1386" s="27" customFormat="1" ht="12.75"/>
    <row r="1387" s="27" customFormat="1" ht="12.75"/>
    <row r="1388" s="27" customFormat="1" ht="12.75"/>
    <row r="1389" s="27" customFormat="1" ht="12.75"/>
    <row r="1390" s="27" customFormat="1" ht="12.75"/>
    <row r="1391" s="27" customFormat="1" ht="12.75"/>
    <row r="1392" s="27" customFormat="1" ht="12.75"/>
    <row r="1393" s="27" customFormat="1" ht="12.75"/>
    <row r="1394" s="27" customFormat="1" ht="12.75"/>
    <row r="1395" s="27" customFormat="1" ht="12.75"/>
    <row r="1396" s="27" customFormat="1" ht="12.75"/>
    <row r="1397" s="27" customFormat="1" ht="12.75"/>
    <row r="1398" s="27" customFormat="1" ht="12.75"/>
    <row r="1399" s="27" customFormat="1" ht="12.75"/>
    <row r="1400" s="27" customFormat="1" ht="12.75"/>
    <row r="1401" s="27" customFormat="1" ht="12.75"/>
    <row r="1402" s="27" customFormat="1" ht="12.75"/>
    <row r="1403" s="27" customFormat="1" ht="12.75"/>
    <row r="1404" s="27" customFormat="1" ht="12.75"/>
    <row r="1405" s="27" customFormat="1" ht="12.75"/>
    <row r="1406" s="27" customFormat="1" ht="12.75"/>
    <row r="1407" s="27" customFormat="1" ht="12.75"/>
    <row r="1408" s="27" customFormat="1" ht="12.75"/>
    <row r="1409" s="27" customFormat="1" ht="12.75"/>
    <row r="1410" s="27" customFormat="1" ht="12.75"/>
    <row r="1411" s="27" customFormat="1" ht="12.75"/>
    <row r="1412" s="27" customFormat="1" ht="12.75"/>
    <row r="1413" s="27" customFormat="1" ht="12.75"/>
    <row r="1414" s="27" customFormat="1" ht="12.75"/>
    <row r="1415" s="27" customFormat="1" ht="12.75"/>
    <row r="1416" s="27" customFormat="1" ht="12.75"/>
    <row r="1417" s="27" customFormat="1" ht="12.75"/>
    <row r="1418" s="27" customFormat="1" ht="12.75"/>
    <row r="1419" s="27" customFormat="1" ht="12.75"/>
    <row r="1420" s="27" customFormat="1" ht="12.75"/>
    <row r="1421" s="27" customFormat="1" ht="12.75"/>
    <row r="1422" s="27" customFormat="1" ht="12.75"/>
    <row r="1423" s="27" customFormat="1" ht="12.75"/>
    <row r="1424" s="27" customFormat="1" ht="12.75"/>
    <row r="1425" s="27" customFormat="1" ht="12.75"/>
    <row r="1426" s="27" customFormat="1" ht="12.75"/>
    <row r="1427" s="27" customFormat="1" ht="12.75"/>
    <row r="1428" s="27" customFormat="1" ht="12.75"/>
    <row r="1429" s="27" customFormat="1" ht="12.75"/>
    <row r="1430" s="27" customFormat="1" ht="12.75"/>
    <row r="1431" s="27" customFormat="1" ht="12.75"/>
    <row r="1432" s="27" customFormat="1" ht="12.75"/>
    <row r="1433" s="27" customFormat="1" ht="12.75"/>
    <row r="1434" s="27" customFormat="1" ht="12.75"/>
    <row r="1435" s="27" customFormat="1" ht="12.75"/>
    <row r="1436" s="27" customFormat="1" ht="12.75"/>
    <row r="1437" s="27" customFormat="1" ht="12.75"/>
    <row r="1438" s="27" customFormat="1" ht="12.75"/>
    <row r="1439" s="27" customFormat="1" ht="12.75"/>
    <row r="1440" s="27" customFormat="1" ht="12.75"/>
    <row r="1441" s="27" customFormat="1" ht="12.75"/>
    <row r="1442" s="27" customFormat="1" ht="12.75"/>
    <row r="1443" s="27" customFormat="1" ht="12.75"/>
    <row r="1444" s="27" customFormat="1" ht="12.75"/>
    <row r="1445" s="27" customFormat="1" ht="12.75"/>
    <row r="1446" s="27" customFormat="1" ht="12.75"/>
    <row r="1447" s="27" customFormat="1" ht="12.75"/>
    <row r="1448" s="27" customFormat="1" ht="12.75"/>
    <row r="1449" s="27" customFormat="1" ht="12.75"/>
    <row r="1450" s="27" customFormat="1" ht="12.75"/>
    <row r="1451" s="27" customFormat="1" ht="12.75"/>
    <row r="1452" s="27" customFormat="1" ht="12.75"/>
    <row r="1453" s="27" customFormat="1" ht="12.75"/>
    <row r="1454" s="27" customFormat="1" ht="12.75"/>
    <row r="1455" s="27" customFormat="1" ht="12.75"/>
    <row r="1456" s="27" customFormat="1" ht="12.75"/>
    <row r="1457" s="27" customFormat="1" ht="12.75"/>
    <row r="1458" s="27" customFormat="1" ht="12.75"/>
    <row r="1459" s="27" customFormat="1" ht="12.75"/>
    <row r="1460" s="27" customFormat="1" ht="12.75"/>
    <row r="1461" s="27" customFormat="1" ht="12.75"/>
    <row r="1462" s="27" customFormat="1" ht="12.75"/>
    <row r="1463" s="27" customFormat="1" ht="12.75"/>
    <row r="1464" s="27" customFormat="1" ht="12.75"/>
    <row r="1465" s="27" customFormat="1" ht="12.75"/>
    <row r="1466" s="27" customFormat="1" ht="12.75"/>
    <row r="1467" s="27" customFormat="1" ht="12.75"/>
    <row r="1468" s="27" customFormat="1" ht="12.75"/>
    <row r="1469" s="27" customFormat="1" ht="12.75"/>
    <row r="1470" s="27" customFormat="1" ht="12.75"/>
    <row r="1471" s="27" customFormat="1" ht="12.75"/>
    <row r="1472" s="27" customFormat="1" ht="12.75"/>
    <row r="1473" s="27" customFormat="1" ht="12.75"/>
    <row r="1474" s="27" customFormat="1" ht="12.75"/>
    <row r="1475" s="27" customFormat="1" ht="12.75"/>
    <row r="1476" s="27" customFormat="1" ht="12.75"/>
    <row r="1477" s="27" customFormat="1" ht="12.75"/>
    <row r="1478" s="27" customFormat="1" ht="12.75"/>
    <row r="1479" s="27" customFormat="1" ht="12.75"/>
    <row r="1480" s="27" customFormat="1" ht="12.75"/>
    <row r="1481" s="27" customFormat="1" ht="12.75"/>
    <row r="1482" s="27" customFormat="1" ht="12.75"/>
    <row r="1483" s="27" customFormat="1" ht="12.75"/>
    <row r="1484" s="27" customFormat="1" ht="12.75"/>
    <row r="1485" s="27" customFormat="1" ht="12.75"/>
    <row r="1486" s="27" customFormat="1" ht="12.75"/>
    <row r="1487" s="27" customFormat="1" ht="12.75"/>
    <row r="1488" s="27" customFormat="1" ht="12.75"/>
    <row r="1489" s="27" customFormat="1" ht="12.75"/>
    <row r="1490" s="27" customFormat="1" ht="12.75"/>
    <row r="1491" s="27" customFormat="1" ht="12.75"/>
    <row r="1492" s="27" customFormat="1" ht="12.75"/>
    <row r="1493" s="27" customFormat="1" ht="12.75"/>
    <row r="1494" s="27" customFormat="1" ht="12.75"/>
    <row r="1495" s="27" customFormat="1" ht="12.75"/>
    <row r="1496" s="27" customFormat="1" ht="12.75"/>
    <row r="1497" s="27" customFormat="1" ht="12.75"/>
    <row r="1498" s="27" customFormat="1" ht="12.75"/>
    <row r="1499" s="27" customFormat="1" ht="12.75"/>
    <row r="1500" s="27" customFormat="1" ht="12.75"/>
    <row r="1501" s="27" customFormat="1" ht="12.75"/>
    <row r="1502" s="27" customFormat="1" ht="12.75"/>
    <row r="1503" s="27" customFormat="1" ht="12.75"/>
    <row r="1504" s="27" customFormat="1" ht="12.75"/>
    <row r="1505" s="27" customFormat="1" ht="12.75"/>
    <row r="1506" s="27" customFormat="1" ht="12.75"/>
    <row r="1507" s="27" customFormat="1" ht="12.75"/>
    <row r="1508" s="27" customFormat="1" ht="12.75"/>
    <row r="1509" s="27" customFormat="1" ht="12.75"/>
    <row r="1510" s="27" customFormat="1" ht="12.75"/>
    <row r="1511" s="27" customFormat="1" ht="12.75"/>
    <row r="1512" s="27" customFormat="1" ht="12.75"/>
    <row r="1513" s="27" customFormat="1" ht="12.75"/>
    <row r="1514" s="27" customFormat="1" ht="12.75"/>
    <row r="1515" s="27" customFormat="1" ht="12.75"/>
    <row r="1516" s="27" customFormat="1" ht="12.75"/>
    <row r="1517" s="27" customFormat="1" ht="12.75"/>
    <row r="1518" s="27" customFormat="1" ht="12.75"/>
    <row r="1519" s="27" customFormat="1" ht="12.75"/>
    <row r="1520" s="27" customFormat="1" ht="12.75"/>
    <row r="1521" s="27" customFormat="1" ht="12.75"/>
    <row r="1522" s="27" customFormat="1" ht="12.75"/>
    <row r="1523" s="27" customFormat="1" ht="12.75"/>
    <row r="1524" s="27" customFormat="1" ht="12.75"/>
    <row r="1525" s="27" customFormat="1" ht="12.75"/>
    <row r="1526" s="27" customFormat="1" ht="12.75"/>
    <row r="1527" s="27" customFormat="1" ht="12.75"/>
    <row r="1528" s="27" customFormat="1" ht="12.75"/>
    <row r="1529" s="27" customFormat="1" ht="12.75"/>
    <row r="1530" s="27" customFormat="1" ht="12.75"/>
    <row r="1531" s="27" customFormat="1" ht="12.75"/>
    <row r="1532" s="27" customFormat="1" ht="12.75"/>
    <row r="1533" s="27" customFormat="1" ht="12.75"/>
    <row r="1534" s="27" customFormat="1" ht="12.75"/>
    <row r="1535" s="27" customFormat="1" ht="12.75"/>
    <row r="1536" s="27" customFormat="1" ht="12.75"/>
    <row r="1537" s="27" customFormat="1" ht="12.75"/>
    <row r="1538" s="27" customFormat="1" ht="12.75"/>
    <row r="1539" s="27" customFormat="1" ht="12.75"/>
    <row r="1540" s="27" customFormat="1" ht="12.75"/>
    <row r="1541" s="27" customFormat="1" ht="12.75"/>
    <row r="1542" s="27" customFormat="1" ht="12.75"/>
    <row r="1543" s="27" customFormat="1" ht="12.75"/>
    <row r="1544" s="27" customFormat="1" ht="12.75"/>
    <row r="1545" s="27" customFormat="1" ht="12.75"/>
    <row r="1546" s="27" customFormat="1" ht="12.75"/>
    <row r="1547" s="27" customFormat="1" ht="12.75"/>
    <row r="1548" s="27" customFormat="1" ht="12.75"/>
    <row r="1549" s="27" customFormat="1" ht="12.75"/>
    <row r="1550" s="27" customFormat="1" ht="12.75"/>
    <row r="1551" s="27" customFormat="1" ht="12.75"/>
    <row r="1552" s="27" customFormat="1" ht="12.75"/>
    <row r="1553" s="27" customFormat="1" ht="12.75"/>
    <row r="1554" s="27" customFormat="1" ht="12.75"/>
    <row r="1555" s="27" customFormat="1" ht="12.75"/>
    <row r="1556" s="27" customFormat="1" ht="12.75"/>
    <row r="1557" s="27" customFormat="1" ht="12.75"/>
    <row r="1558" s="27" customFormat="1" ht="12.75"/>
    <row r="1559" s="27" customFormat="1" ht="12.75"/>
    <row r="1560" s="27" customFormat="1" ht="12.75"/>
    <row r="1561" s="27" customFormat="1" ht="12.75"/>
    <row r="1562" s="27" customFormat="1" ht="12.75"/>
    <row r="1563" s="27" customFormat="1" ht="12.75"/>
    <row r="1564" s="27" customFormat="1" ht="12.75"/>
    <row r="1565" s="27" customFormat="1" ht="12.75"/>
    <row r="1566" s="27" customFormat="1" ht="12.75"/>
    <row r="1567" s="27" customFormat="1" ht="12.75"/>
    <row r="1568" s="27" customFormat="1" ht="12.75"/>
    <row r="1569" s="27" customFormat="1" ht="12.75"/>
    <row r="1570" s="27" customFormat="1" ht="12.75"/>
    <row r="1571" s="27" customFormat="1" ht="12.75"/>
    <row r="1572" s="27" customFormat="1" ht="12.75"/>
    <row r="1573" s="27" customFormat="1" ht="12.75"/>
    <row r="1574" s="27" customFormat="1" ht="12.75"/>
    <row r="1575" s="27" customFormat="1" ht="12.75"/>
    <row r="1576" s="27" customFormat="1" ht="12.75"/>
    <row r="1577" s="27" customFormat="1" ht="12.75"/>
    <row r="1578" s="27" customFormat="1" ht="12.75"/>
    <row r="1579" s="27" customFormat="1" ht="12.75"/>
    <row r="1580" s="27" customFormat="1" ht="12.75"/>
    <row r="1581" s="27" customFormat="1" ht="12.75"/>
    <row r="1582" s="27" customFormat="1" ht="12.75"/>
    <row r="1583" s="27" customFormat="1" ht="12.75"/>
    <row r="1584" s="27" customFormat="1" ht="12.75"/>
    <row r="1585" s="27" customFormat="1" ht="12.75"/>
    <row r="1586" s="27" customFormat="1" ht="12.75"/>
    <row r="1587" s="27" customFormat="1" ht="12.75"/>
    <row r="1588" s="27" customFormat="1" ht="12.75"/>
    <row r="1589" s="27" customFormat="1" ht="12.75"/>
    <row r="1590" s="27" customFormat="1" ht="12.75"/>
    <row r="1591" s="27" customFormat="1" ht="12.75"/>
    <row r="1592" s="27" customFormat="1" ht="12.75"/>
    <row r="1593" s="27" customFormat="1" ht="12.75"/>
    <row r="1594" s="27" customFormat="1" ht="12.75"/>
    <row r="1595" s="27" customFormat="1" ht="12.75"/>
    <row r="1596" s="27" customFormat="1" ht="12.75"/>
    <row r="1597" s="27" customFormat="1" ht="12.75"/>
    <row r="1598" s="27" customFormat="1" ht="12.75"/>
    <row r="1599" s="27" customFormat="1" ht="12.75"/>
    <row r="1600" s="27" customFormat="1" ht="12.75"/>
    <row r="1601" s="27" customFormat="1" ht="12.75"/>
    <row r="1602" s="27" customFormat="1" ht="12.75"/>
    <row r="1603" s="27" customFormat="1" ht="12.75"/>
    <row r="1604" s="27" customFormat="1" ht="12.75"/>
    <row r="1605" s="27" customFormat="1" ht="12.75"/>
    <row r="1606" s="27" customFormat="1" ht="12.75"/>
    <row r="1607" s="27" customFormat="1" ht="12.75"/>
    <row r="1608" s="27" customFormat="1" ht="12.75"/>
    <row r="1609" s="27" customFormat="1" ht="12.75"/>
    <row r="1610" s="27" customFormat="1" ht="12.75"/>
    <row r="1611" s="27" customFormat="1" ht="12.75"/>
    <row r="1612" s="27" customFormat="1" ht="12.75"/>
    <row r="1613" s="27" customFormat="1" ht="12.75"/>
    <row r="1614" s="27" customFormat="1" ht="12.75"/>
    <row r="1615" s="27" customFormat="1" ht="12.75"/>
    <row r="1616" s="27" customFormat="1" ht="12.75"/>
    <row r="1617" s="27" customFormat="1" ht="12.75"/>
    <row r="1618" s="27" customFormat="1" ht="12.75"/>
    <row r="1619" s="27" customFormat="1" ht="12.75"/>
    <row r="1620" s="27" customFormat="1" ht="12.75"/>
    <row r="1621" s="27" customFormat="1" ht="12.75"/>
    <row r="1622" s="27" customFormat="1" ht="12.75"/>
    <row r="1623" s="27" customFormat="1" ht="12.75"/>
    <row r="1624" s="27" customFormat="1" ht="12.75"/>
    <row r="1625" s="27" customFormat="1" ht="12.75"/>
    <row r="1626" s="27" customFormat="1" ht="12.75"/>
    <row r="1627" s="27" customFormat="1" ht="12.75"/>
    <row r="1628" s="27" customFormat="1" ht="12.75"/>
    <row r="1629" s="27" customFormat="1" ht="12.75"/>
    <row r="1630" s="27" customFormat="1" ht="12.75"/>
    <row r="1631" s="27" customFormat="1" ht="12.75"/>
    <row r="1632" s="27" customFormat="1" ht="12.75"/>
    <row r="1633" s="27" customFormat="1" ht="12.75"/>
    <row r="1634" s="27" customFormat="1" ht="12.75"/>
    <row r="1635" s="27" customFormat="1" ht="12.75"/>
    <row r="1636" s="27" customFormat="1" ht="12.75"/>
    <row r="1637" s="27" customFormat="1" ht="12.75"/>
    <row r="1638" s="27" customFormat="1" ht="12.75"/>
    <row r="1639" s="27" customFormat="1" ht="12.75"/>
    <row r="1640" s="27" customFormat="1" ht="12.75"/>
    <row r="1641" s="27" customFormat="1" ht="12.75"/>
    <row r="1642" s="27" customFormat="1" ht="12.75"/>
    <row r="1643" s="27" customFormat="1" ht="12.75"/>
    <row r="1644" s="27" customFormat="1" ht="12.75"/>
    <row r="1645" s="27" customFormat="1" ht="12.75"/>
    <row r="1646" s="27" customFormat="1" ht="12.75"/>
    <row r="1647" s="27" customFormat="1" ht="12.75"/>
    <row r="1648" s="27" customFormat="1" ht="12.75"/>
    <row r="1649" s="27" customFormat="1" ht="12.75"/>
    <row r="1650" s="27" customFormat="1" ht="12.75"/>
    <row r="1651" s="27" customFormat="1" ht="12.75"/>
    <row r="1652" s="27" customFormat="1" ht="12.75"/>
    <row r="1653" s="27" customFormat="1" ht="12.75"/>
    <row r="1654" s="27" customFormat="1" ht="12.75"/>
    <row r="1655" s="27" customFormat="1" ht="12.75"/>
    <row r="1656" s="27" customFormat="1" ht="12.75"/>
    <row r="1657" s="27" customFormat="1" ht="12.75"/>
    <row r="1658" s="27" customFormat="1" ht="12.75"/>
    <row r="1659" s="27" customFormat="1" ht="12.75"/>
    <row r="1660" s="27" customFormat="1" ht="12.75"/>
    <row r="1661" s="27" customFormat="1" ht="12.75"/>
    <row r="1662" s="27" customFormat="1" ht="12.75"/>
    <row r="1663" s="27" customFormat="1" ht="12.75"/>
    <row r="1664" s="27" customFormat="1" ht="12.75"/>
    <row r="1665" s="27" customFormat="1" ht="12.75"/>
    <row r="1666" s="27" customFormat="1" ht="12.75"/>
    <row r="1667" s="27" customFormat="1" ht="12.75"/>
    <row r="1668" s="27" customFormat="1" ht="12.75"/>
    <row r="1669" s="27" customFormat="1" ht="12.75"/>
    <row r="1670" s="27" customFormat="1" ht="12.75"/>
    <row r="1671" s="27" customFormat="1" ht="12.75"/>
    <row r="1672" s="27" customFormat="1" ht="12.75"/>
    <row r="1673" s="27" customFormat="1" ht="12.75"/>
    <row r="1674" s="27" customFormat="1" ht="12.75"/>
    <row r="1675" s="27" customFormat="1" ht="12.75"/>
    <row r="1676" s="27" customFormat="1" ht="12.75"/>
    <row r="1677" s="27" customFormat="1" ht="12.75"/>
    <row r="1678" s="27" customFormat="1" ht="12.75"/>
    <row r="1679" s="27" customFormat="1" ht="12.75"/>
    <row r="1680" s="27" customFormat="1" ht="12.75"/>
    <row r="1681" s="27" customFormat="1" ht="12.75"/>
    <row r="1682" s="27" customFormat="1" ht="12.75"/>
    <row r="1683" s="27" customFormat="1" ht="12.75"/>
    <row r="1684" s="27" customFormat="1" ht="12.75"/>
    <row r="1685" s="27" customFormat="1" ht="12.75"/>
    <row r="1686" s="27" customFormat="1" ht="12.75"/>
    <row r="1687" s="27" customFormat="1" ht="12.75"/>
    <row r="1688" s="27" customFormat="1" ht="12.75"/>
    <row r="1689" s="27" customFormat="1" ht="12.75"/>
    <row r="1690" s="27" customFormat="1" ht="12.75"/>
    <row r="1691" s="27" customFormat="1" ht="12.75"/>
    <row r="1692" s="27" customFormat="1" ht="12.75"/>
    <row r="1693" s="27" customFormat="1" ht="12.75"/>
    <row r="1694" s="27" customFormat="1" ht="12.75"/>
    <row r="1695" s="27" customFormat="1" ht="12.75"/>
    <row r="1696" s="27" customFormat="1" ht="12.75"/>
    <row r="1697" s="27" customFormat="1" ht="12.75"/>
    <row r="1698" s="27" customFormat="1" ht="12.75"/>
    <row r="1699" s="27" customFormat="1" ht="12.75"/>
    <row r="1700" s="27" customFormat="1" ht="12.75"/>
    <row r="1701" s="27" customFormat="1" ht="12.75"/>
    <row r="1702" s="27" customFormat="1" ht="12.75"/>
    <row r="1703" s="27" customFormat="1" ht="12.75"/>
    <row r="1704" s="27" customFormat="1" ht="12.75"/>
    <row r="1705" s="27" customFormat="1" ht="12.75"/>
    <row r="1706" s="27" customFormat="1" ht="12.75"/>
    <row r="1707" s="27" customFormat="1" ht="12.75"/>
    <row r="1708" s="27" customFormat="1" ht="12.75"/>
    <row r="1709" s="27" customFormat="1" ht="12.75"/>
    <row r="1710" s="27" customFormat="1" ht="12.75"/>
    <row r="1711" s="27" customFormat="1" ht="12.75"/>
    <row r="1712" s="27" customFormat="1" ht="12.75"/>
    <row r="1713" s="27" customFormat="1" ht="12.75"/>
    <row r="1714" s="27" customFormat="1" ht="12.75"/>
    <row r="1715" s="27" customFormat="1" ht="12.75"/>
    <row r="1716" s="27" customFormat="1" ht="12.75"/>
    <row r="1717" s="27" customFormat="1" ht="12.75"/>
    <row r="1718" s="27" customFormat="1" ht="12.75"/>
    <row r="1719" s="27" customFormat="1" ht="12.75"/>
    <row r="1720" s="27" customFormat="1" ht="12.75"/>
    <row r="1721" s="27" customFormat="1" ht="12.75"/>
    <row r="1722" s="27" customFormat="1" ht="12.75"/>
    <row r="1723" s="27" customFormat="1" ht="12.75"/>
    <row r="1724" s="27" customFormat="1" ht="12.75"/>
    <row r="1725" s="27" customFormat="1" ht="12.75"/>
    <row r="1726" s="27" customFormat="1" ht="12.75"/>
    <row r="1727" s="27" customFormat="1" ht="12.75"/>
    <row r="1728" s="27" customFormat="1" ht="12.75"/>
    <row r="1729" s="27" customFormat="1" ht="12.75"/>
    <row r="1730" s="27" customFormat="1" ht="12.75"/>
    <row r="1731" s="27" customFormat="1" ht="12.75"/>
    <row r="1732" s="27" customFormat="1" ht="12.75"/>
    <row r="1733" s="27" customFormat="1" ht="12.75"/>
    <row r="1734" s="27" customFormat="1" ht="12.75"/>
    <row r="1735" s="27" customFormat="1" ht="12.75"/>
    <row r="1736" s="27" customFormat="1" ht="12.75"/>
    <row r="1737" s="27" customFormat="1" ht="12.75"/>
    <row r="1738" s="27" customFormat="1" ht="12.75"/>
    <row r="1739" s="27" customFormat="1" ht="12.75"/>
    <row r="1740" s="27" customFormat="1" ht="12.75"/>
    <row r="1741" s="27" customFormat="1" ht="12.75"/>
    <row r="1742" s="27" customFormat="1" ht="12.75"/>
    <row r="1743" s="27" customFormat="1" ht="12.75"/>
    <row r="1744" s="27" customFormat="1" ht="12.75"/>
    <row r="1745" s="27" customFormat="1" ht="12.75"/>
    <row r="1746" s="27" customFormat="1" ht="12.75"/>
    <row r="1747" s="27" customFormat="1" ht="12.75"/>
    <row r="1748" s="27" customFormat="1" ht="12.75"/>
    <row r="1749" s="27" customFormat="1" ht="12.75"/>
    <row r="1750" s="27" customFormat="1" ht="12.75"/>
    <row r="1751" s="27" customFormat="1" ht="12.75"/>
    <row r="1752" s="27" customFormat="1" ht="12.75"/>
    <row r="1753" s="27" customFormat="1" ht="12.75"/>
    <row r="1754" s="27" customFormat="1" ht="12.75"/>
    <row r="1755" s="27" customFormat="1" ht="12.75"/>
    <row r="1756" s="27" customFormat="1" ht="12.75"/>
    <row r="1757" s="27" customFormat="1" ht="12.75"/>
    <row r="1758" s="27" customFormat="1" ht="12.75"/>
    <row r="1759" s="27" customFormat="1" ht="12.75"/>
    <row r="1760" s="27" customFormat="1" ht="12.75"/>
    <row r="1761" s="27" customFormat="1" ht="12.75"/>
    <row r="1762" s="27" customFormat="1" ht="12.75"/>
    <row r="1763" s="27" customFormat="1" ht="12.75"/>
    <row r="1764" s="27" customFormat="1" ht="12.75"/>
    <row r="1765" s="27" customFormat="1" ht="12.75"/>
    <row r="1766" s="27" customFormat="1" ht="12.75"/>
    <row r="1767" s="27" customFormat="1" ht="12.75"/>
    <row r="1768" s="27" customFormat="1" ht="12.75"/>
    <row r="1769" s="27" customFormat="1" ht="12.75"/>
    <row r="1770" s="27" customFormat="1" ht="12.75"/>
    <row r="1771" s="27" customFormat="1" ht="12.75"/>
    <row r="1772" s="27" customFormat="1" ht="12.75"/>
    <row r="1773" s="27" customFormat="1" ht="12.75"/>
    <row r="1774" s="27" customFormat="1" ht="12.75"/>
    <row r="1775" s="27" customFormat="1" ht="12.75"/>
    <row r="1776" s="27" customFormat="1" ht="12.75"/>
    <row r="1777" s="27" customFormat="1" ht="12.75"/>
    <row r="1778" s="27" customFormat="1" ht="12.75"/>
    <row r="1779" s="27" customFormat="1" ht="12.75"/>
    <row r="1780" s="27" customFormat="1" ht="12.75"/>
    <row r="1781" s="27" customFormat="1" ht="12.75"/>
    <row r="1782" s="27" customFormat="1" ht="12.75"/>
    <row r="1783" s="27" customFormat="1" ht="12.75"/>
    <row r="1784" s="27" customFormat="1" ht="12.75"/>
    <row r="1785" s="27" customFormat="1" ht="12.75"/>
    <row r="1786" s="27" customFormat="1" ht="12.75"/>
    <row r="1787" s="27" customFormat="1" ht="12.75"/>
    <row r="1788" s="27" customFormat="1" ht="12.75"/>
    <row r="1789" s="27" customFormat="1" ht="12.75"/>
    <row r="1790" s="27" customFormat="1" ht="12.75"/>
    <row r="1791" s="27" customFormat="1" ht="12.75"/>
    <row r="1792" s="27" customFormat="1" ht="12.75"/>
    <row r="1793" s="27" customFormat="1" ht="12.75"/>
    <row r="1794" s="27" customFormat="1" ht="12.75"/>
    <row r="1795" s="27" customFormat="1" ht="12.75"/>
    <row r="1796" s="27" customFormat="1" ht="12.75"/>
    <row r="1797" s="27" customFormat="1" ht="12.75"/>
    <row r="1798" s="27" customFormat="1" ht="12.75"/>
    <row r="1799" s="27" customFormat="1" ht="12.75"/>
    <row r="1800" s="27" customFormat="1" ht="12.75"/>
    <row r="1801" s="27" customFormat="1" ht="12.75"/>
    <row r="1802" s="27" customFormat="1" ht="12.75"/>
    <row r="1803" s="27" customFormat="1" ht="12.75"/>
    <row r="1804" s="27" customFormat="1" ht="12.75"/>
    <row r="1805" s="27" customFormat="1" ht="12.75"/>
    <row r="1806" s="27" customFormat="1" ht="12.75"/>
    <row r="1807" s="27" customFormat="1" ht="12.75"/>
    <row r="1808" s="27" customFormat="1" ht="12.75"/>
    <row r="1809" s="27" customFormat="1" ht="12.75"/>
    <row r="1810" s="27" customFormat="1" ht="12.75"/>
    <row r="1811" s="27" customFormat="1" ht="12.75"/>
    <row r="1812" s="27" customFormat="1" ht="12.75"/>
    <row r="1813" s="27" customFormat="1" ht="12.75"/>
    <row r="1814" s="27" customFormat="1" ht="12.75"/>
    <row r="1815" s="27" customFormat="1" ht="12.75"/>
    <row r="1816" s="27" customFormat="1" ht="12.75"/>
    <row r="1817" s="27" customFormat="1" ht="12.75"/>
    <row r="1818" s="27" customFormat="1" ht="12.75"/>
    <row r="1819" s="27" customFormat="1" ht="12.75"/>
    <row r="1820" s="27" customFormat="1" ht="12.75"/>
    <row r="1821" s="27" customFormat="1" ht="12.75"/>
    <row r="1822" s="27" customFormat="1" ht="12.75"/>
    <row r="1823" s="27" customFormat="1" ht="12.75"/>
    <row r="1824" s="27" customFormat="1" ht="12.75"/>
    <row r="1825" s="27" customFormat="1" ht="12.75"/>
    <row r="1826" s="27" customFormat="1" ht="12.75"/>
    <row r="1827" s="27" customFormat="1" ht="12.75"/>
    <row r="1828" s="27" customFormat="1" ht="12.75"/>
    <row r="1829" s="27" customFormat="1" ht="12.75"/>
    <row r="1830" s="27" customFormat="1" ht="12.75"/>
    <row r="1831" s="27" customFormat="1" ht="12.75"/>
    <row r="1832" s="27" customFormat="1" ht="12.75"/>
    <row r="1833" s="27" customFormat="1" ht="12.75"/>
    <row r="1834" s="27" customFormat="1" ht="12.75"/>
    <row r="1835" s="27" customFormat="1" ht="12.75"/>
    <row r="1836" s="27" customFormat="1" ht="12.75"/>
    <row r="1837" s="27" customFormat="1" ht="12.75"/>
    <row r="1838" s="27" customFormat="1" ht="12.75"/>
    <row r="1839" s="27" customFormat="1" ht="12.75"/>
    <row r="1840" s="27" customFormat="1" ht="12.75"/>
    <row r="1841" s="27" customFormat="1" ht="12.75"/>
    <row r="1842" s="27" customFormat="1" ht="12.75"/>
    <row r="1843" s="27" customFormat="1" ht="12.75"/>
    <row r="1844" s="27" customFormat="1" ht="12.75"/>
    <row r="1845" s="27" customFormat="1" ht="12.75"/>
    <row r="1846" s="27" customFormat="1" ht="12.75"/>
    <row r="1847" s="27" customFormat="1" ht="12.75"/>
    <row r="1848" s="27" customFormat="1" ht="12.75"/>
    <row r="1849" s="27" customFormat="1" ht="12.75"/>
    <row r="1850" s="27" customFormat="1" ht="12.75"/>
    <row r="1851" s="27" customFormat="1" ht="12.75"/>
    <row r="1852" s="27" customFormat="1" ht="12.75"/>
    <row r="1853" s="27" customFormat="1" ht="12.75"/>
    <row r="1854" s="27" customFormat="1" ht="12.75"/>
    <row r="1855" s="27" customFormat="1" ht="12.75"/>
    <row r="1856" s="27" customFormat="1" ht="12.75"/>
    <row r="1857" s="27" customFormat="1" ht="12.75"/>
    <row r="1858" s="27" customFormat="1" ht="12.75"/>
    <row r="1859" s="27" customFormat="1" ht="12.75"/>
    <row r="1860" s="27" customFormat="1" ht="12.75"/>
    <row r="1861" s="27" customFormat="1" ht="12.75"/>
    <row r="1862" s="27" customFormat="1" ht="12.75"/>
    <row r="1863" s="27" customFormat="1" ht="12.75"/>
    <row r="1864" s="27" customFormat="1" ht="12.75"/>
    <row r="1865" s="27" customFormat="1" ht="12.75"/>
    <row r="1866" s="27" customFormat="1" ht="12.75"/>
    <row r="1867" s="27" customFormat="1" ht="12.75"/>
    <row r="1868" s="27" customFormat="1" ht="12.75"/>
    <row r="1869" s="27" customFormat="1" ht="12.75"/>
    <row r="1870" s="27" customFormat="1" ht="12.75"/>
    <row r="1871" s="27" customFormat="1" ht="12.75"/>
    <row r="1872" s="27" customFormat="1" ht="12.75"/>
    <row r="1873" s="27" customFormat="1" ht="12.75"/>
    <row r="1874" s="27" customFormat="1" ht="12.75"/>
    <row r="1875" s="27" customFormat="1" ht="12.75"/>
    <row r="1876" s="27" customFormat="1" ht="12.75"/>
    <row r="1877" s="27" customFormat="1" ht="12.75"/>
    <row r="1878" s="27" customFormat="1" ht="12.75"/>
    <row r="1879" s="27" customFormat="1" ht="12.75"/>
    <row r="1880" s="27" customFormat="1" ht="12.75"/>
    <row r="1881" s="27" customFormat="1" ht="12.75"/>
    <row r="1882" s="27" customFormat="1" ht="12.75"/>
    <row r="1883" s="27" customFormat="1" ht="12.75"/>
    <row r="1884" s="27" customFormat="1" ht="12.75"/>
    <row r="1885" s="27" customFormat="1" ht="12.75"/>
    <row r="1886" s="27" customFormat="1" ht="12.75"/>
    <row r="1887" s="27" customFormat="1" ht="12.75"/>
    <row r="1888" s="27" customFormat="1" ht="12.75"/>
    <row r="1889" s="27" customFormat="1" ht="12.75"/>
    <row r="1890" s="27" customFormat="1" ht="12.75"/>
    <row r="1891" s="27" customFormat="1" ht="12.75"/>
    <row r="1892" s="27" customFormat="1" ht="12.75"/>
    <row r="1893" s="27" customFormat="1" ht="12.75"/>
    <row r="1894" s="27" customFormat="1" ht="12.75"/>
    <row r="1895" s="27" customFormat="1" ht="12.75"/>
    <row r="1896" s="27" customFormat="1" ht="12.75"/>
    <row r="1897" s="27" customFormat="1" ht="12.75"/>
    <row r="1898" s="27" customFormat="1" ht="12.75"/>
    <row r="1899" s="27" customFormat="1" ht="12.75"/>
    <row r="1900" s="27" customFormat="1" ht="12.75"/>
    <row r="1901" s="27" customFormat="1" ht="12.75"/>
    <row r="1902" s="27" customFormat="1" ht="12.75"/>
    <row r="1903" s="27" customFormat="1" ht="12.75"/>
    <row r="1904" s="27" customFormat="1" ht="12.75"/>
    <row r="1905" s="27" customFormat="1" ht="12.75"/>
    <row r="1906" s="27" customFormat="1" ht="12.75"/>
    <row r="1907" s="27" customFormat="1" ht="12.75"/>
    <row r="1908" s="27" customFormat="1" ht="12.75"/>
    <row r="1909" s="27" customFormat="1" ht="12.75"/>
    <row r="1910" s="27" customFormat="1" ht="12.75"/>
    <row r="1911" s="27" customFormat="1" ht="12.75"/>
    <row r="1912" s="27" customFormat="1" ht="12.75"/>
    <row r="1913" s="27" customFormat="1" ht="12.75"/>
    <row r="1914" s="27" customFormat="1" ht="12.75"/>
    <row r="1915" s="27" customFormat="1" ht="12.75"/>
    <row r="1916" s="27" customFormat="1" ht="12.75"/>
    <row r="1917" s="27" customFormat="1" ht="12.75"/>
    <row r="1918" s="27" customFormat="1" ht="12.75"/>
    <row r="1919" s="27" customFormat="1" ht="12.75"/>
    <row r="1920" s="27" customFormat="1" ht="12.75"/>
    <row r="1921" s="27" customFormat="1" ht="12.75"/>
    <row r="1922" s="27" customFormat="1" ht="12.75"/>
    <row r="1923" s="27" customFormat="1" ht="12.75"/>
    <row r="1924" s="27" customFormat="1" ht="12.75"/>
    <row r="1925" s="27" customFormat="1" ht="12.75"/>
    <row r="1926" s="27" customFormat="1" ht="12.75"/>
    <row r="1927" s="27" customFormat="1" ht="12.75"/>
    <row r="1928" s="27" customFormat="1" ht="12.75"/>
    <row r="1929" s="27" customFormat="1" ht="12.75"/>
    <row r="1930" s="27" customFormat="1" ht="12.75"/>
    <row r="1931" s="27" customFormat="1" ht="12.75"/>
    <row r="1932" s="27" customFormat="1" ht="12.75"/>
    <row r="1933" s="27" customFormat="1" ht="12.75"/>
    <row r="1934" s="27" customFormat="1" ht="12.75"/>
    <row r="1935" s="27" customFormat="1" ht="12.75"/>
    <row r="1936" s="27" customFormat="1" ht="12.75"/>
    <row r="1937" s="27" customFormat="1" ht="12.75"/>
    <row r="1938" s="27" customFormat="1" ht="12.75"/>
    <row r="1939" s="27" customFormat="1" ht="12.75"/>
    <row r="1940" s="27" customFormat="1" ht="12.75"/>
    <row r="1941" s="27" customFormat="1" ht="12.75"/>
    <row r="1942" s="27" customFormat="1" ht="12.75"/>
    <row r="1943" s="27" customFormat="1" ht="12.75"/>
    <row r="1944" s="27" customFormat="1" ht="12.75"/>
    <row r="1945" s="27" customFormat="1" ht="12.75"/>
    <row r="1946" s="27" customFormat="1" ht="12.75"/>
    <row r="1947" s="27" customFormat="1" ht="12.75"/>
    <row r="1948" s="27" customFormat="1" ht="12.75"/>
    <row r="1949" s="27" customFormat="1" ht="12.75"/>
    <row r="1950" s="27" customFormat="1" ht="12.75"/>
    <row r="1951" s="27" customFormat="1" ht="12.75"/>
    <row r="1952" s="27" customFormat="1" ht="12.75"/>
    <row r="1953" s="27" customFormat="1" ht="12.75"/>
    <row r="1954" s="27" customFormat="1" ht="12.75"/>
    <row r="1955" s="27" customFormat="1" ht="12.75"/>
    <row r="1956" s="27" customFormat="1" ht="12.75"/>
    <row r="1957" s="27" customFormat="1" ht="12.75"/>
    <row r="1958" s="27" customFormat="1" ht="12.75"/>
    <row r="1959" s="27" customFormat="1" ht="12.75"/>
    <row r="1960" s="27" customFormat="1" ht="12.75"/>
    <row r="1961" s="27" customFormat="1" ht="12.75"/>
    <row r="1962" s="27" customFormat="1" ht="12.75"/>
    <row r="1963" s="27" customFormat="1" ht="12.75"/>
    <row r="1964" s="27" customFormat="1" ht="12.75"/>
    <row r="1965" s="27" customFormat="1" ht="12.75"/>
    <row r="1966" s="27" customFormat="1" ht="12.75"/>
    <row r="1967" s="27" customFormat="1" ht="12.75"/>
    <row r="1968" s="27" customFormat="1" ht="12.75"/>
    <row r="1969" s="27" customFormat="1" ht="12.75"/>
    <row r="1970" s="27" customFormat="1" ht="12.75"/>
    <row r="1971" s="27" customFormat="1" ht="12.75"/>
    <row r="1972" s="27" customFormat="1" ht="12.75"/>
    <row r="1973" s="27" customFormat="1" ht="12.75"/>
    <row r="1974" s="27" customFormat="1" ht="12.75"/>
    <row r="1975" s="27" customFormat="1" ht="12.75"/>
    <row r="1976" s="27" customFormat="1" ht="12.75"/>
    <row r="1977" s="27" customFormat="1" ht="12.75"/>
    <row r="1978" s="27" customFormat="1" ht="12.75"/>
    <row r="1979" s="27" customFormat="1" ht="12.75"/>
    <row r="1980" s="27" customFormat="1" ht="12.75"/>
    <row r="1981" s="27" customFormat="1" ht="12.75"/>
    <row r="1982" s="27" customFormat="1" ht="12.75"/>
    <row r="1983" s="27" customFormat="1" ht="12.75"/>
    <row r="1984" s="27" customFormat="1" ht="12.75"/>
    <row r="1985" s="27" customFormat="1" ht="12.75"/>
    <row r="1986" s="27" customFormat="1" ht="12.75"/>
    <row r="1987" s="27" customFormat="1" ht="12.75"/>
    <row r="1988" s="27" customFormat="1" ht="12.75"/>
    <row r="1989" s="27" customFormat="1" ht="12.75"/>
    <row r="1990" s="27" customFormat="1" ht="12.75"/>
    <row r="1991" s="27" customFormat="1" ht="12.75"/>
    <row r="1992" s="27" customFormat="1" ht="12.75"/>
    <row r="1993" s="27" customFormat="1" ht="12.75"/>
    <row r="1994" s="27" customFormat="1" ht="12.75"/>
    <row r="1995" s="27" customFormat="1" ht="12.75"/>
    <row r="1996" s="27" customFormat="1" ht="12.75"/>
    <row r="1997" s="27" customFormat="1" ht="12.75"/>
    <row r="1998" s="27" customFormat="1" ht="12.75"/>
    <row r="1999" s="27" customFormat="1" ht="12.75"/>
    <row r="2000" s="27" customFormat="1" ht="12.75"/>
    <row r="2001" s="27" customFormat="1" ht="12.75"/>
    <row r="2002" s="27" customFormat="1" ht="12.75"/>
    <row r="2003" s="27" customFormat="1" ht="12.75"/>
    <row r="2004" s="27" customFormat="1" ht="12.75"/>
    <row r="2005" s="27" customFormat="1" ht="12.75"/>
    <row r="2006" s="27" customFormat="1" ht="12.75"/>
    <row r="2007" s="27" customFormat="1" ht="12.75"/>
    <row r="2008" s="27" customFormat="1" ht="12.75"/>
    <row r="2009" s="27" customFormat="1" ht="12.75"/>
    <row r="2010" s="27" customFormat="1" ht="12.75"/>
    <row r="2011" s="27" customFormat="1" ht="12.75"/>
    <row r="2012" s="27" customFormat="1" ht="12.75"/>
    <row r="2013" s="27" customFormat="1" ht="12.75"/>
    <row r="2014" s="27" customFormat="1" ht="12.75"/>
    <row r="2015" s="27" customFormat="1" ht="12.75"/>
    <row r="2016" s="27" customFormat="1" ht="12.75"/>
    <row r="2017" s="27" customFormat="1" ht="12.75"/>
    <row r="2018" s="27" customFormat="1" ht="12.75"/>
    <row r="2019" s="27" customFormat="1" ht="12.75"/>
    <row r="2020" s="27" customFormat="1" ht="12.75"/>
    <row r="2021" s="27" customFormat="1" ht="12.75"/>
    <row r="2022" s="27" customFormat="1" ht="12.75"/>
    <row r="2023" s="27" customFormat="1" ht="12.75"/>
    <row r="2024" s="27" customFormat="1" ht="12.75"/>
    <row r="2025" s="27" customFormat="1" ht="12.75"/>
    <row r="2026" s="27" customFormat="1" ht="12.75"/>
    <row r="2027" s="27" customFormat="1" ht="12.75"/>
    <row r="2028" s="27" customFormat="1" ht="12.75"/>
    <row r="2029" s="27" customFormat="1" ht="12.75"/>
    <row r="2030" s="27" customFormat="1" ht="12.75"/>
    <row r="2031" s="27" customFormat="1" ht="12.75"/>
    <row r="2032" s="27" customFormat="1" ht="12.75"/>
    <row r="2033" s="27" customFormat="1" ht="12.75"/>
    <row r="2034" s="27" customFormat="1" ht="12.75"/>
    <row r="2035" s="27" customFormat="1" ht="12.75"/>
    <row r="2036" s="27" customFormat="1" ht="12.75"/>
    <row r="2037" s="27" customFormat="1" ht="12.75"/>
    <row r="2038" s="27" customFormat="1" ht="12.75"/>
    <row r="2039" s="27" customFormat="1" ht="12.75"/>
    <row r="2040" s="27" customFormat="1" ht="12.75"/>
    <row r="2041" s="27" customFormat="1" ht="12.75"/>
    <row r="2042" s="27" customFormat="1" ht="12.75"/>
    <row r="2043" s="27" customFormat="1" ht="12.75"/>
    <row r="2044" s="27" customFormat="1" ht="12.75"/>
    <row r="2045" s="27" customFormat="1" ht="12.75"/>
    <row r="2046" s="27" customFormat="1" ht="12.75"/>
    <row r="2047" s="27" customFormat="1" ht="12.75"/>
    <row r="2048" s="27" customFormat="1" ht="12.75"/>
    <row r="2049" s="27" customFormat="1" ht="12.75"/>
    <row r="2050" s="27" customFormat="1" ht="12.75"/>
    <row r="2051" s="27" customFormat="1" ht="12.75"/>
    <row r="2052" s="27" customFormat="1" ht="12.75"/>
    <row r="2053" s="27" customFormat="1" ht="12.75"/>
    <row r="2054" s="27" customFormat="1" ht="12.75"/>
    <row r="2055" s="27" customFormat="1" ht="12.75"/>
    <row r="2056" s="27" customFormat="1" ht="12.75"/>
    <row r="2057" s="27" customFormat="1" ht="12.75"/>
    <row r="2058" s="27" customFormat="1" ht="12.75"/>
    <row r="2059" s="27" customFormat="1" ht="12.75"/>
    <row r="2060" s="27" customFormat="1" ht="12.75"/>
    <row r="2061" s="27" customFormat="1" ht="12.75"/>
    <row r="2062" s="27" customFormat="1" ht="12.75"/>
    <row r="2063" s="27" customFormat="1" ht="12.75"/>
    <row r="2064" s="27" customFormat="1" ht="12.75"/>
    <row r="2065" s="27" customFormat="1" ht="12.75"/>
    <row r="2066" s="27" customFormat="1" ht="12.75"/>
    <row r="2067" s="27" customFormat="1" ht="12.75"/>
    <row r="2068" s="27" customFormat="1" ht="12.75"/>
    <row r="2069" s="27" customFormat="1" ht="12.75"/>
    <row r="2070" s="27" customFormat="1" ht="12.75"/>
    <row r="2071" s="27" customFormat="1" ht="12.75"/>
    <row r="2072" s="27" customFormat="1" ht="12.75"/>
    <row r="2073" s="27" customFormat="1" ht="12.75"/>
    <row r="2074" s="27" customFormat="1" ht="12.75"/>
    <row r="2075" s="27" customFormat="1" ht="12.75"/>
    <row r="2076" s="27" customFormat="1" ht="12.75"/>
    <row r="2077" s="27" customFormat="1" ht="12.75"/>
    <row r="2078" s="27" customFormat="1" ht="12.75"/>
    <row r="2079" s="27" customFormat="1" ht="12.75"/>
    <row r="2080" s="27" customFormat="1" ht="12.75"/>
    <row r="2081" s="27" customFormat="1" ht="12.75"/>
    <row r="2082" s="27" customFormat="1" ht="12.75"/>
    <row r="2083" s="27" customFormat="1" ht="12.75"/>
    <row r="2084" s="27" customFormat="1" ht="12.75"/>
    <row r="2085" s="27" customFormat="1" ht="12.75"/>
    <row r="2086" s="27" customFormat="1" ht="12.75"/>
    <row r="2087" s="27" customFormat="1" ht="12.75"/>
    <row r="2088" s="27" customFormat="1" ht="12.75"/>
    <row r="2089" s="27" customFormat="1" ht="12.75"/>
    <row r="2090" s="27" customFormat="1" ht="12.75"/>
    <row r="2091" s="27" customFormat="1" ht="12.75"/>
    <row r="2092" s="27" customFormat="1" ht="12.75"/>
    <row r="2093" s="27" customFormat="1" ht="12.75"/>
    <row r="2094" s="27" customFormat="1" ht="12.75"/>
    <row r="2095" s="27" customFormat="1" ht="12.75"/>
    <row r="2096" s="27" customFormat="1" ht="12.75"/>
    <row r="2097" s="27" customFormat="1" ht="12.75"/>
    <row r="2098" s="27" customFormat="1" ht="12.75"/>
    <row r="2099" s="27" customFormat="1" ht="12.75"/>
    <row r="2100" s="27" customFormat="1" ht="12.75"/>
    <row r="2101" s="27" customFormat="1" ht="12.75"/>
    <row r="2102" s="27" customFormat="1" ht="12.75"/>
    <row r="2103" s="27" customFormat="1" ht="12.75"/>
    <row r="2104" s="27" customFormat="1" ht="12.75"/>
    <row r="2105" s="27" customFormat="1" ht="12.75"/>
    <row r="2106" s="27" customFormat="1" ht="12.75"/>
    <row r="2107" s="27" customFormat="1" ht="12.75"/>
    <row r="2108" s="27" customFormat="1" ht="12.75"/>
    <row r="2109" s="27" customFormat="1" ht="12.75"/>
    <row r="2110" s="27" customFormat="1" ht="12.75"/>
    <row r="2111" s="27" customFormat="1" ht="12.75"/>
    <row r="2112" s="27" customFormat="1" ht="12.75"/>
    <row r="2113" s="27" customFormat="1" ht="12.75"/>
    <row r="2114" s="27" customFormat="1" ht="12.75"/>
    <row r="2115" s="27" customFormat="1" ht="12.75"/>
    <row r="2116" s="27" customFormat="1" ht="12.75"/>
    <row r="2117" s="27" customFormat="1" ht="12.75"/>
    <row r="2118" s="27" customFormat="1" ht="12.75"/>
    <row r="2119" s="27" customFormat="1" ht="12.75"/>
    <row r="2120" s="27" customFormat="1" ht="12.75"/>
    <row r="2121" s="27" customFormat="1" ht="12.75"/>
    <row r="2122" s="27" customFormat="1" ht="12.75"/>
    <row r="2123" s="27" customFormat="1" ht="12.75"/>
    <row r="2124" s="27" customFormat="1" ht="12.75"/>
    <row r="2125" s="27" customFormat="1" ht="12.75"/>
    <row r="2126" s="27" customFormat="1" ht="12.75"/>
    <row r="2127" s="27" customFormat="1" ht="12.75"/>
    <row r="2128" s="27" customFormat="1" ht="12.75"/>
    <row r="2129" s="27" customFormat="1" ht="12.75"/>
    <row r="2130" s="27" customFormat="1" ht="12.75"/>
    <row r="2131" s="27" customFormat="1" ht="12.75"/>
    <row r="2132" s="27" customFormat="1" ht="12.75"/>
    <row r="2133" s="27" customFormat="1" ht="12.75"/>
    <row r="2134" s="27" customFormat="1" ht="12.75"/>
    <row r="2135" s="27" customFormat="1" ht="12.75"/>
    <row r="2136" s="27" customFormat="1" ht="12.75"/>
    <row r="2137" s="27" customFormat="1" ht="12.75"/>
    <row r="2138" s="27" customFormat="1" ht="12.75"/>
    <row r="2139" s="27" customFormat="1" ht="12.75"/>
    <row r="2140" s="27" customFormat="1" ht="12.75"/>
    <row r="2141" s="27" customFormat="1" ht="12.75"/>
    <row r="2142" s="27" customFormat="1" ht="12.75"/>
    <row r="2143" s="27" customFormat="1" ht="12.75"/>
    <row r="2144" s="27" customFormat="1" ht="12.75"/>
    <row r="2145" s="27" customFormat="1" ht="12.75"/>
    <row r="2146" s="27" customFormat="1" ht="12.75"/>
    <row r="2147" s="27" customFormat="1" ht="12.75"/>
    <row r="2148" s="27" customFormat="1" ht="12.75"/>
    <row r="2149" s="27" customFormat="1" ht="12.75"/>
    <row r="2150" s="27" customFormat="1" ht="12.75"/>
    <row r="2151" s="27" customFormat="1" ht="12.75"/>
    <row r="2152" s="27" customFormat="1" ht="12.75"/>
    <row r="2153" s="27" customFormat="1" ht="12.75"/>
    <row r="2154" s="27" customFormat="1" ht="12.75"/>
    <row r="2155" s="27" customFormat="1" ht="12.75"/>
    <row r="2156" s="27" customFormat="1" ht="12.75"/>
    <row r="2157" s="27" customFormat="1" ht="12.75"/>
    <row r="2158" s="27" customFormat="1" ht="12.75"/>
    <row r="2159" s="27" customFormat="1" ht="12.75"/>
    <row r="2160" s="27" customFormat="1" ht="12.75"/>
    <row r="2161" s="27" customFormat="1" ht="12.75"/>
    <row r="2162" s="27" customFormat="1" ht="12.75"/>
    <row r="2163" s="27" customFormat="1" ht="12.75"/>
    <row r="2164" s="27" customFormat="1" ht="12.75"/>
    <row r="2165" s="27" customFormat="1" ht="12.75"/>
    <row r="2166" s="27" customFormat="1" ht="12.75"/>
    <row r="2167" s="27" customFormat="1" ht="12.75"/>
    <row r="2168" s="27" customFormat="1" ht="12.75"/>
    <row r="2169" s="27" customFormat="1" ht="12.75"/>
    <row r="2170" s="27" customFormat="1" ht="12.75"/>
    <row r="2171" s="27" customFormat="1" ht="12.75"/>
    <row r="2172" s="27" customFormat="1" ht="12.75"/>
    <row r="2173" s="27" customFormat="1" ht="12.75"/>
    <row r="2174" s="27" customFormat="1" ht="12.75"/>
    <row r="2175" s="27" customFormat="1" ht="12.75"/>
    <row r="2176" s="27" customFormat="1" ht="12.75"/>
    <row r="2177" s="27" customFormat="1" ht="12.75"/>
    <row r="2178" s="27" customFormat="1" ht="12.75"/>
    <row r="2179" s="27" customFormat="1" ht="12.75"/>
    <row r="2180" s="27" customFormat="1" ht="12.75"/>
    <row r="2181" s="27" customFormat="1" ht="12.75"/>
    <row r="2182" s="27" customFormat="1" ht="12.75"/>
    <row r="2183" s="27" customFormat="1" ht="12.75"/>
    <row r="2184" s="27" customFormat="1" ht="12.75"/>
    <row r="2185" s="27" customFormat="1" ht="12.75"/>
    <row r="2186" s="27" customFormat="1" ht="12.75"/>
    <row r="2187" s="27" customFormat="1" ht="12.75"/>
    <row r="2188" s="27" customFormat="1" ht="12.75"/>
    <row r="2189" s="27" customFormat="1" ht="12.75"/>
    <row r="2190" s="27" customFormat="1" ht="12.75"/>
    <row r="2191" s="27" customFormat="1" ht="12.75"/>
    <row r="2192" s="27" customFormat="1" ht="12.75"/>
    <row r="2193" s="27" customFormat="1" ht="12.75"/>
    <row r="2194" s="27" customFormat="1" ht="12.75"/>
    <row r="2195" s="27" customFormat="1" ht="12.75"/>
    <row r="2196" s="27" customFormat="1" ht="12.75"/>
    <row r="2197" s="27" customFormat="1" ht="12.75"/>
    <row r="2198" s="27" customFormat="1" ht="12.75"/>
    <row r="2199" s="27" customFormat="1" ht="12.75"/>
    <row r="2200" s="27" customFormat="1" ht="12.75"/>
    <row r="2201" s="27" customFormat="1" ht="12.75"/>
    <row r="2202" s="27" customFormat="1" ht="12.75"/>
    <row r="2203" s="27" customFormat="1" ht="12.75"/>
    <row r="2204" s="27" customFormat="1" ht="12.75"/>
    <row r="2205" s="27" customFormat="1" ht="12.75"/>
    <row r="2206" s="27" customFormat="1" ht="12.75"/>
    <row r="2207" s="27" customFormat="1" ht="12.75"/>
    <row r="2208" s="27" customFormat="1" ht="12.75"/>
    <row r="2209" s="27" customFormat="1" ht="12.75"/>
    <row r="2210" s="27" customFormat="1" ht="12.75"/>
    <row r="2211" s="27" customFormat="1" ht="12.75"/>
    <row r="2212" s="27" customFormat="1" ht="12.75"/>
    <row r="2213" s="27" customFormat="1" ht="12.75"/>
    <row r="2214" s="27" customFormat="1" ht="12.75"/>
    <row r="2215" s="27" customFormat="1" ht="12.75"/>
    <row r="2216" s="27" customFormat="1" ht="12.75"/>
    <row r="2217" s="27" customFormat="1" ht="12.75"/>
    <row r="2218" s="27" customFormat="1" ht="12.75"/>
    <row r="2219" s="27" customFormat="1" ht="12.75"/>
    <row r="2220" s="27" customFormat="1" ht="12.75"/>
    <row r="2221" s="27" customFormat="1" ht="12.75"/>
    <row r="2222" s="27" customFormat="1" ht="12.75"/>
    <row r="2223" s="27" customFormat="1" ht="12.75"/>
    <row r="2224" s="27" customFormat="1" ht="12.75"/>
    <row r="2225" s="27" customFormat="1" ht="12.75"/>
    <row r="2226" s="27" customFormat="1" ht="12.75"/>
    <row r="2227" s="27" customFormat="1" ht="12.75"/>
    <row r="2228" s="27" customFormat="1" ht="12.75"/>
    <row r="2229" s="27" customFormat="1" ht="12.75"/>
    <row r="2230" s="27" customFormat="1" ht="12.75"/>
    <row r="2231" s="27" customFormat="1" ht="12.75"/>
    <row r="2232" s="27" customFormat="1" ht="12.75"/>
    <row r="2233" s="27" customFormat="1" ht="12.75"/>
    <row r="2234" s="27" customFormat="1" ht="12.75"/>
    <row r="2235" s="27" customFormat="1" ht="12.75"/>
    <row r="2236" s="27" customFormat="1" ht="12.75"/>
    <row r="2237" s="27" customFormat="1" ht="12.75"/>
    <row r="2238" s="27" customFormat="1" ht="12.75"/>
    <row r="2239" s="27" customFormat="1" ht="12.75"/>
    <row r="2240" s="27" customFormat="1" ht="12.75"/>
    <row r="2241" s="27" customFormat="1" ht="12.75"/>
    <row r="2242" s="27" customFormat="1" ht="12.75"/>
    <row r="2243" s="27" customFormat="1" ht="12.75"/>
    <row r="2244" s="27" customFormat="1" ht="12.75"/>
    <row r="2245" s="27" customFormat="1" ht="12.75"/>
    <row r="2246" s="27" customFormat="1" ht="12.75"/>
    <row r="2247" s="27" customFormat="1" ht="12.75"/>
    <row r="2248" s="27" customFormat="1" ht="12.75"/>
    <row r="2249" s="27" customFormat="1" ht="12.75"/>
    <row r="2250" s="27" customFormat="1" ht="12.75"/>
    <row r="2251" s="27" customFormat="1" ht="12.75"/>
    <row r="2252" s="27" customFormat="1" ht="12.75"/>
    <row r="2253" s="27" customFormat="1" ht="12.75"/>
    <row r="2254" s="27" customFormat="1" ht="12.75"/>
    <row r="2255" s="27" customFormat="1" ht="12.75"/>
    <row r="2256" s="27" customFormat="1" ht="12.75"/>
    <row r="2257" s="27" customFormat="1" ht="12.75"/>
    <row r="2258" s="27" customFormat="1" ht="12.75"/>
    <row r="2259" s="27" customFormat="1" ht="12.75"/>
    <row r="2260" s="27" customFormat="1" ht="12.75"/>
    <row r="2261" s="27" customFormat="1" ht="12.75"/>
    <row r="2262" s="27" customFormat="1" ht="12.75"/>
    <row r="2263" s="27" customFormat="1" ht="12.75"/>
    <row r="2264" s="27" customFormat="1" ht="12.75"/>
    <row r="2265" s="27" customFormat="1" ht="12.75"/>
    <row r="2266" s="27" customFormat="1" ht="12.75"/>
    <row r="2267" s="27" customFormat="1" ht="12.75"/>
    <row r="2268" s="27" customFormat="1" ht="12.75"/>
    <row r="2269" s="27" customFormat="1" ht="12.75"/>
    <row r="2270" s="27" customFormat="1" ht="12.75"/>
    <row r="2271" s="27" customFormat="1" ht="12.75"/>
    <row r="2272" s="27" customFormat="1" ht="12.75"/>
    <row r="2273" s="27" customFormat="1" ht="12.75"/>
    <row r="2274" s="27" customFormat="1" ht="12.75"/>
    <row r="2275" s="27" customFormat="1" ht="12.75"/>
    <row r="2276" s="27" customFormat="1" ht="12.75"/>
    <row r="2277" s="27" customFormat="1" ht="12.75"/>
    <row r="2278" s="27" customFormat="1" ht="12.75"/>
    <row r="2279" s="27" customFormat="1" ht="12.75"/>
    <row r="2280" s="27" customFormat="1" ht="12.75"/>
    <row r="2281" s="27" customFormat="1" ht="12.75"/>
    <row r="2282" s="27" customFormat="1" ht="12.75"/>
    <row r="2283" s="27" customFormat="1" ht="12.75"/>
    <row r="2284" s="27" customFormat="1" ht="12.75"/>
    <row r="2285" s="27" customFormat="1" ht="12.75"/>
    <row r="2286" s="27" customFormat="1" ht="12.75"/>
    <row r="2287" s="27" customFormat="1" ht="12.75"/>
    <row r="2288" s="27" customFormat="1" ht="12.75"/>
    <row r="2289" s="27" customFormat="1" ht="12.75"/>
    <row r="2290" s="27" customFormat="1" ht="12.75"/>
    <row r="2291" s="27" customFormat="1" ht="12.75"/>
    <row r="2292" s="27" customFormat="1" ht="12.75"/>
    <row r="2293" s="27" customFormat="1" ht="12.75"/>
    <row r="2294" s="27" customFormat="1" ht="12.75"/>
    <row r="2295" s="27" customFormat="1" ht="12.75"/>
    <row r="2296" s="27" customFormat="1" ht="12.75"/>
    <row r="2297" s="27" customFormat="1" ht="12.75"/>
    <row r="2298" s="27" customFormat="1" ht="12.75"/>
    <row r="2299" s="27" customFormat="1" ht="12.75"/>
    <row r="2300" s="27" customFormat="1" ht="12.75"/>
    <row r="2301" s="27" customFormat="1" ht="12.75"/>
    <row r="2302" s="27" customFormat="1" ht="12.75"/>
    <row r="2303" s="27" customFormat="1" ht="12.75"/>
    <row r="2304" s="27" customFormat="1" ht="12.75"/>
    <row r="2305" s="27" customFormat="1" ht="12.75"/>
    <row r="2306" s="27" customFormat="1" ht="12.75"/>
    <row r="2307" s="27" customFormat="1" ht="12.75"/>
    <row r="2308" s="27" customFormat="1" ht="12.75"/>
    <row r="2309" s="27" customFormat="1" ht="12.75"/>
    <row r="2310" s="27" customFormat="1" ht="12.75"/>
    <row r="2311" s="27" customFormat="1" ht="12.75"/>
    <row r="2312" s="27" customFormat="1" ht="12.75"/>
    <row r="2313" s="27" customFormat="1" ht="12.75"/>
    <row r="2314" s="27" customFormat="1" ht="12.75"/>
    <row r="2315" s="27" customFormat="1" ht="12.75"/>
    <row r="2316" s="27" customFormat="1" ht="12.75"/>
    <row r="2317" s="27" customFormat="1" ht="12.75"/>
    <row r="2318" s="27" customFormat="1" ht="12.75"/>
    <row r="2319" s="27" customFormat="1" ht="12.75"/>
    <row r="2320" s="27" customFormat="1" ht="12.75"/>
    <row r="2321" s="27" customFormat="1" ht="12.75"/>
    <row r="2322" s="27" customFormat="1" ht="12.75"/>
    <row r="2323" s="27" customFormat="1" ht="12.75"/>
    <row r="2324" s="27" customFormat="1" ht="12.75"/>
    <row r="2325" s="27" customFormat="1" ht="12.75"/>
    <row r="2326" s="27" customFormat="1" ht="12.75"/>
    <row r="2327" s="27" customFormat="1" ht="12.75"/>
    <row r="2328" s="27" customFormat="1" ht="12.75"/>
    <row r="2329" s="27" customFormat="1" ht="12.75"/>
    <row r="2330" s="27" customFormat="1" ht="12.75"/>
    <row r="2331" s="27" customFormat="1" ht="12.75"/>
    <row r="2332" s="27" customFormat="1" ht="12.75"/>
    <row r="2333" s="27" customFormat="1" ht="12.75"/>
    <row r="2334" s="27" customFormat="1" ht="12.75"/>
    <row r="2335" s="27" customFormat="1" ht="12.75"/>
    <row r="2336" s="27" customFormat="1" ht="12.75"/>
    <row r="2337" s="27" customFormat="1" ht="12.75"/>
    <row r="2338" s="27" customFormat="1" ht="12.75"/>
    <row r="2339" s="27" customFormat="1" ht="12.75"/>
    <row r="2340" s="27" customFormat="1" ht="12.75"/>
    <row r="2341" s="27" customFormat="1" ht="12.75"/>
    <row r="2342" s="27" customFormat="1" ht="12.75"/>
    <row r="2343" s="27" customFormat="1" ht="12.75"/>
    <row r="2344" s="27" customFormat="1" ht="12.75"/>
    <row r="2345" s="27" customFormat="1" ht="12.75"/>
    <row r="2346" s="27" customFormat="1" ht="12.75"/>
    <row r="2347" s="27" customFormat="1" ht="12.75"/>
    <row r="2348" s="27" customFormat="1" ht="12.75"/>
    <row r="2349" s="27" customFormat="1" ht="12.75"/>
    <row r="2350" s="27" customFormat="1" ht="12.75"/>
    <row r="2351" s="27" customFormat="1" ht="12.75"/>
    <row r="2352" s="27" customFormat="1" ht="12.75"/>
    <row r="2353" s="27" customFormat="1" ht="12.75"/>
    <row r="2354" s="27" customFormat="1" ht="12.75"/>
    <row r="2355" s="27" customFormat="1" ht="12.75"/>
    <row r="2356" s="27" customFormat="1" ht="12.75"/>
    <row r="2357" s="27" customFormat="1" ht="12.75"/>
    <row r="2358" s="27" customFormat="1" ht="12.75"/>
    <row r="2359" s="27" customFormat="1" ht="12.75"/>
    <row r="2360" s="27" customFormat="1" ht="12.75"/>
    <row r="2361" s="27" customFormat="1" ht="12.75"/>
    <row r="2362" s="27" customFormat="1" ht="12.75"/>
    <row r="2363" s="27" customFormat="1" ht="12.75"/>
    <row r="2364" s="27" customFormat="1" ht="12.75"/>
    <row r="2365" s="27" customFormat="1" ht="12.75"/>
    <row r="2366" s="27" customFormat="1" ht="12.75"/>
    <row r="2367" s="27" customFormat="1" ht="12.75"/>
    <row r="2368" s="27" customFormat="1" ht="12.75"/>
    <row r="2369" s="27" customFormat="1" ht="12.75"/>
    <row r="2370" s="27" customFormat="1" ht="12.75"/>
    <row r="2371" s="27" customFormat="1" ht="12.75"/>
    <row r="2372" s="27" customFormat="1" ht="12.75"/>
    <row r="2373" s="27" customFormat="1" ht="12.75"/>
    <row r="2374" s="27" customFormat="1" ht="12.75"/>
    <row r="2375" s="27" customFormat="1" ht="12.75"/>
    <row r="2376" s="27" customFormat="1" ht="12.75"/>
    <row r="2377" s="27" customFormat="1" ht="12.75"/>
    <row r="2378" s="27" customFormat="1" ht="12.75"/>
    <row r="2379" s="27" customFormat="1" ht="12.75"/>
    <row r="2380" s="27" customFormat="1" ht="12.75"/>
    <row r="2381" s="27" customFormat="1" ht="12.75"/>
    <row r="2382" s="27" customFormat="1" ht="12.75"/>
    <row r="2383" s="27" customFormat="1" ht="12.75"/>
    <row r="2384" s="27" customFormat="1" ht="12.75"/>
    <row r="2385" s="27" customFormat="1" ht="12.75"/>
    <row r="2386" s="27" customFormat="1" ht="12.75"/>
    <row r="2387" s="27" customFormat="1" ht="12.75"/>
    <row r="2388" s="27" customFormat="1" ht="12.75"/>
    <row r="2389" s="27" customFormat="1" ht="12.75"/>
    <row r="2390" s="27" customFormat="1" ht="12.75"/>
    <row r="2391" s="27" customFormat="1" ht="12.75"/>
    <row r="2392" s="27" customFormat="1" ht="12.75"/>
    <row r="2393" s="27" customFormat="1" ht="12.75"/>
    <row r="2394" s="27" customFormat="1" ht="12.75"/>
    <row r="2395" s="27" customFormat="1" ht="12.75"/>
    <row r="2396" s="27" customFormat="1" ht="12.75"/>
    <row r="2397" s="27" customFormat="1" ht="12.75"/>
    <row r="2398" s="27" customFormat="1" ht="12.75"/>
    <row r="2399" s="27" customFormat="1" ht="12.75"/>
    <row r="2400" s="27" customFormat="1" ht="12.75"/>
    <row r="2401" s="27" customFormat="1" ht="12.75"/>
    <row r="2402" s="27" customFormat="1" ht="12.75"/>
    <row r="2403" s="27" customFormat="1" ht="12.75"/>
    <row r="2404" s="27" customFormat="1" ht="12.75"/>
    <row r="2405" s="27" customFormat="1" ht="12.75"/>
    <row r="2406" s="27" customFormat="1" ht="12.75"/>
    <row r="2407" s="27" customFormat="1" ht="12.75"/>
    <row r="2408" s="27" customFormat="1" ht="12.75"/>
    <row r="2409" s="27" customFormat="1" ht="12.75"/>
    <row r="2410" s="27" customFormat="1" ht="12.75"/>
    <row r="2411" s="27" customFormat="1" ht="12.75"/>
    <row r="2412" s="27" customFormat="1" ht="12.75"/>
    <row r="2413" s="27" customFormat="1" ht="12.75"/>
    <row r="2414" s="27" customFormat="1" ht="12.75"/>
    <row r="2415" s="27" customFormat="1" ht="12.75"/>
    <row r="2416" s="27" customFormat="1" ht="12.75"/>
    <row r="2417" s="27" customFormat="1" ht="12.75"/>
    <row r="2418" s="27" customFormat="1" ht="12.75"/>
    <row r="2419" s="27" customFormat="1" ht="12.75"/>
    <row r="2420" s="27" customFormat="1" ht="12.75"/>
    <row r="2421" s="27" customFormat="1" ht="12.75"/>
    <row r="2422" s="27" customFormat="1" ht="12.75"/>
    <row r="2423" s="27" customFormat="1" ht="12.75"/>
    <row r="2424" s="27" customFormat="1" ht="12.75"/>
    <row r="2425" s="27" customFormat="1" ht="12.75"/>
    <row r="2426" s="27" customFormat="1" ht="12.75"/>
    <row r="2427" s="27" customFormat="1" ht="12.75"/>
    <row r="2428" s="27" customFormat="1" ht="12.75"/>
    <row r="2429" s="27" customFormat="1" ht="12.75"/>
    <row r="2430" s="27" customFormat="1" ht="12.75"/>
    <row r="2431" s="27" customFormat="1" ht="12.75"/>
    <row r="2432" s="27" customFormat="1" ht="12.75"/>
    <row r="2433" s="27" customFormat="1" ht="12.75"/>
    <row r="2434" s="27" customFormat="1" ht="12.75"/>
    <row r="2435" s="27" customFormat="1" ht="12.75"/>
    <row r="2436" s="27" customFormat="1" ht="12.75"/>
    <row r="2437" s="27" customFormat="1" ht="12.75"/>
    <row r="2438" s="27" customFormat="1" ht="12.75"/>
    <row r="2439" s="27" customFormat="1" ht="12.75"/>
    <row r="2440" s="27" customFormat="1" ht="12.75"/>
    <row r="2441" s="27" customFormat="1" ht="12.75"/>
    <row r="2442" s="27" customFormat="1" ht="12.75"/>
    <row r="2443" s="27" customFormat="1" ht="12.75"/>
    <row r="2444" s="27" customFormat="1" ht="12.75"/>
    <row r="2445" s="27" customFormat="1" ht="12.75"/>
    <row r="2446" s="27" customFormat="1" ht="12.75"/>
    <row r="2447" s="27" customFormat="1" ht="12.75"/>
    <row r="2448" s="27" customFormat="1" ht="12.75"/>
    <row r="2449" s="27" customFormat="1" ht="12.75"/>
    <row r="2450" s="27" customFormat="1" ht="12.75"/>
    <row r="2451" s="27" customFormat="1" ht="12.75"/>
    <row r="2452" s="27" customFormat="1" ht="12.75"/>
    <row r="2453" s="27" customFormat="1" ht="12.75"/>
    <row r="2454" s="27" customFormat="1" ht="12.75"/>
    <row r="2455" s="27" customFormat="1" ht="12.75"/>
    <row r="2456" s="27" customFormat="1" ht="12.75"/>
    <row r="2457" s="27" customFormat="1" ht="12.75"/>
    <row r="2458" s="27" customFormat="1" ht="12.75"/>
    <row r="2459" s="27" customFormat="1" ht="12.75"/>
    <row r="2460" s="27" customFormat="1" ht="12.75"/>
    <row r="2461" s="27" customFormat="1" ht="12.75"/>
    <row r="2462" s="27" customFormat="1" ht="12.75"/>
    <row r="2463" s="27" customFormat="1" ht="12.75"/>
    <row r="2464" s="27" customFormat="1" ht="12.75"/>
    <row r="2465" s="27" customFormat="1" ht="12.75"/>
    <row r="2466" s="27" customFormat="1" ht="12.75"/>
    <row r="2467" s="27" customFormat="1" ht="12.75"/>
    <row r="2468" s="27" customFormat="1" ht="12.75"/>
    <row r="2469" s="27" customFormat="1" ht="12.75"/>
    <row r="2470" s="27" customFormat="1" ht="12.75"/>
    <row r="2471" s="27" customFormat="1" ht="12.75"/>
    <row r="2472" s="27" customFormat="1" ht="12.75"/>
    <row r="2473" s="27" customFormat="1" ht="12.75"/>
    <row r="2474" s="27" customFormat="1" ht="12.75"/>
    <row r="2475" s="27" customFormat="1" ht="12.75"/>
    <row r="2476" s="27" customFormat="1" ht="12.75"/>
    <row r="2477" s="27" customFormat="1" ht="12.75"/>
    <row r="2478" s="27" customFormat="1" ht="12.75"/>
    <row r="2479" s="27" customFormat="1" ht="12.75"/>
    <row r="2480" s="27" customFormat="1" ht="12.75"/>
    <row r="2481" s="27" customFormat="1" ht="12.75"/>
    <row r="2482" s="27" customFormat="1" ht="12.75"/>
    <row r="2483" s="27" customFormat="1" ht="12.75"/>
    <row r="2484" s="27" customFormat="1" ht="12.75"/>
    <row r="2485" s="27" customFormat="1" ht="12.75"/>
    <row r="2486" s="27" customFormat="1" ht="12.75"/>
    <row r="2487" s="27" customFormat="1" ht="12.75"/>
    <row r="2488" s="27" customFormat="1" ht="12.75"/>
    <row r="2489" s="27" customFormat="1" ht="12.75"/>
    <row r="2490" s="27" customFormat="1" ht="12.75"/>
    <row r="2491" s="27" customFormat="1" ht="12.75"/>
    <row r="2492" s="27" customFormat="1" ht="12.75"/>
    <row r="2493" s="27" customFormat="1" ht="12.75"/>
    <row r="2494" s="27" customFormat="1" ht="12.75"/>
    <row r="2495" s="27" customFormat="1" ht="12.75"/>
    <row r="2496" s="27" customFormat="1" ht="12.75"/>
    <row r="2497" s="27" customFormat="1" ht="12.75"/>
    <row r="2498" s="27" customFormat="1" ht="12.75"/>
    <row r="2499" s="27" customFormat="1" ht="12.75"/>
    <row r="2500" s="27" customFormat="1" ht="12.75"/>
    <row r="2501" s="27" customFormat="1" ht="12.75"/>
    <row r="2502" s="27" customFormat="1" ht="12.75"/>
    <row r="2503" s="27" customFormat="1" ht="12.75"/>
    <row r="2504" s="27" customFormat="1" ht="12.75"/>
    <row r="2505" s="27" customFormat="1" ht="12.75"/>
    <row r="2506" s="27" customFormat="1" ht="12.75"/>
    <row r="2507" s="27" customFormat="1" ht="12.75"/>
    <row r="2508" s="27" customFormat="1" ht="12.75"/>
    <row r="2509" s="27" customFormat="1" ht="12.75"/>
    <row r="2510" s="27" customFormat="1" ht="12.75"/>
    <row r="2511" s="27" customFormat="1" ht="12.75"/>
    <row r="2512" s="27" customFormat="1" ht="12.75"/>
    <row r="2513" s="27" customFormat="1" ht="12.75"/>
    <row r="2514" s="27" customFormat="1" ht="12.75"/>
    <row r="2515" s="27" customFormat="1" ht="12.75"/>
    <row r="2516" s="27" customFormat="1" ht="12.75"/>
    <row r="2517" s="27" customFormat="1" ht="12.75"/>
    <row r="2518" s="27" customFormat="1" ht="12.75"/>
    <row r="2519" s="27" customFormat="1" ht="12.75"/>
    <row r="2520" s="27" customFormat="1" ht="12.75"/>
    <row r="2521" s="27" customFormat="1" ht="12.75"/>
    <row r="2522" s="27" customFormat="1" ht="12.75"/>
    <row r="2523" s="27" customFormat="1" ht="12.75"/>
    <row r="2524" s="27" customFormat="1" ht="12.75"/>
    <row r="2525" s="27" customFormat="1" ht="12.75"/>
    <row r="2526" s="27" customFormat="1" ht="12.75"/>
    <row r="2527" s="27" customFormat="1" ht="12.75"/>
    <row r="2528" s="27" customFormat="1" ht="12.75"/>
    <row r="2529" s="27" customFormat="1" ht="12.75"/>
    <row r="2530" s="27" customFormat="1" ht="12.75"/>
    <row r="2531" s="27" customFormat="1" ht="12.75"/>
    <row r="2532" s="27" customFormat="1" ht="12.75"/>
    <row r="2533" s="27" customFormat="1" ht="12.75"/>
    <row r="2534" s="27" customFormat="1" ht="12.75"/>
    <row r="2535" s="27" customFormat="1" ht="12.75"/>
    <row r="2536" s="27" customFormat="1" ht="12.75"/>
    <row r="2537" s="27" customFormat="1" ht="12.75"/>
    <row r="2538" s="27" customFormat="1" ht="12.75"/>
    <row r="2539" s="27" customFormat="1" ht="12.75"/>
    <row r="2540" s="27" customFormat="1" ht="12.75"/>
    <row r="2541" s="27" customFormat="1" ht="12.75"/>
    <row r="2542" s="27" customFormat="1" ht="12.75"/>
    <row r="2543" s="27" customFormat="1" ht="12.75"/>
    <row r="2544" s="27" customFormat="1" ht="12.75"/>
    <row r="2545" s="27" customFormat="1" ht="12.75"/>
    <row r="2546" s="27" customFormat="1" ht="12.75"/>
    <row r="2547" s="27" customFormat="1" ht="12.75"/>
    <row r="2548" s="27" customFormat="1" ht="12.75"/>
    <row r="2549" s="27" customFormat="1" ht="12.75"/>
    <row r="2550" s="27" customFormat="1" ht="12.75"/>
    <row r="2551" s="27" customFormat="1" ht="12.75"/>
    <row r="2552" s="27" customFormat="1" ht="12.75"/>
    <row r="2553" s="27" customFormat="1" ht="12.75"/>
    <row r="2554" s="27" customFormat="1" ht="12.75"/>
    <row r="2555" s="27" customFormat="1" ht="12.75"/>
    <row r="2556" s="27" customFormat="1" ht="12.75"/>
    <row r="2557" s="27" customFormat="1" ht="12.75"/>
    <row r="2558" s="27" customFormat="1" ht="12.75"/>
    <row r="2559" s="27" customFormat="1" ht="12.75"/>
    <row r="2560" s="27" customFormat="1" ht="12.75"/>
    <row r="2561" s="27" customFormat="1" ht="12.75"/>
    <row r="2562" s="27" customFormat="1" ht="12.75"/>
    <row r="2563" s="27" customFormat="1" ht="12.75"/>
    <row r="2564" s="27" customFormat="1" ht="12.75"/>
    <row r="2565" s="27" customFormat="1" ht="12.75"/>
    <row r="2566" s="27" customFormat="1" ht="12.75"/>
    <row r="2567" s="27" customFormat="1" ht="12.75"/>
    <row r="2568" s="27" customFormat="1" ht="12.75"/>
    <row r="2569" s="27" customFormat="1" ht="12.75"/>
    <row r="2570" s="27" customFormat="1" ht="12.75"/>
    <row r="2571" s="27" customFormat="1" ht="12.75"/>
    <row r="2572" s="27" customFormat="1" ht="12.75"/>
    <row r="2573" s="27" customFormat="1" ht="12.75"/>
    <row r="2574" s="27" customFormat="1" ht="12.75"/>
    <row r="2575" s="27" customFormat="1" ht="12.75"/>
    <row r="2576" s="27" customFormat="1" ht="12.75"/>
    <row r="2577" s="27" customFormat="1" ht="12.75"/>
    <row r="2578" s="27" customFormat="1" ht="12.75"/>
    <row r="2579" s="27" customFormat="1" ht="12.75"/>
    <row r="2580" s="27" customFormat="1" ht="12.75"/>
    <row r="2581" s="27" customFormat="1" ht="12.75"/>
    <row r="2582" s="27" customFormat="1" ht="12.75"/>
    <row r="2583" s="27" customFormat="1" ht="12.75"/>
    <row r="2584" s="27" customFormat="1" ht="12.75"/>
    <row r="2585" s="27" customFormat="1" ht="12.75"/>
    <row r="2586" s="27" customFormat="1" ht="12.75"/>
    <row r="2587" s="27" customFormat="1" ht="12.75"/>
    <row r="2588" s="27" customFormat="1" ht="12.75"/>
    <row r="2589" s="27" customFormat="1" ht="12.75"/>
    <row r="2590" s="27" customFormat="1" ht="12.75"/>
    <row r="2591" s="27" customFormat="1" ht="12.75"/>
    <row r="2592" s="27" customFormat="1" ht="12.75"/>
    <row r="2593" s="27" customFormat="1" ht="12.75"/>
    <row r="2594" s="27" customFormat="1" ht="12.75"/>
    <row r="2595" s="27" customFormat="1" ht="12.75"/>
    <row r="2596" s="27" customFormat="1" ht="12.75"/>
    <row r="2597" s="27" customFormat="1" ht="12.75"/>
    <row r="2598" s="27" customFormat="1" ht="12.75"/>
    <row r="2599" s="27" customFormat="1" ht="12.75"/>
    <row r="2600" s="27" customFormat="1" ht="12.75"/>
    <row r="2601" s="27" customFormat="1" ht="12.75"/>
    <row r="2602" s="27" customFormat="1" ht="12.75"/>
    <row r="2603" s="27" customFormat="1" ht="12.75"/>
    <row r="2604" s="27" customFormat="1" ht="12.75"/>
    <row r="2605" s="27" customFormat="1" ht="12.75"/>
    <row r="2606" s="27" customFormat="1" ht="12.75"/>
    <row r="2607" s="27" customFormat="1" ht="12.75"/>
    <row r="2608" s="27" customFormat="1" ht="12.75"/>
    <row r="2609" s="27" customFormat="1" ht="12.75"/>
    <row r="2610" s="27" customFormat="1" ht="12.75"/>
    <row r="2611" s="27" customFormat="1" ht="12.75"/>
    <row r="2612" s="27" customFormat="1" ht="12.75"/>
    <row r="2613" s="27" customFormat="1" ht="12.75"/>
    <row r="2614" s="27" customFormat="1" ht="12.75"/>
    <row r="2615" s="27" customFormat="1" ht="12.75"/>
    <row r="2616" s="27" customFormat="1" ht="12.75"/>
    <row r="2617" s="27" customFormat="1" ht="12.75"/>
    <row r="2618" s="27" customFormat="1" ht="12.75"/>
    <row r="2619" s="27" customFormat="1" ht="12.75"/>
    <row r="2620" s="27" customFormat="1" ht="12.75"/>
    <row r="2621" s="27" customFormat="1" ht="12.75"/>
    <row r="2622" s="27" customFormat="1" ht="12.75"/>
    <row r="2623" s="27" customFormat="1" ht="12.75"/>
    <row r="2624" s="27" customFormat="1" ht="12.75"/>
    <row r="2625" s="27" customFormat="1" ht="12.75"/>
    <row r="2626" s="27" customFormat="1" ht="12.75"/>
    <row r="2627" s="27" customFormat="1" ht="12.75"/>
    <row r="2628" s="27" customFormat="1" ht="12.75"/>
    <row r="2629" s="27" customFormat="1" ht="12.75"/>
    <row r="2630" s="27" customFormat="1" ht="12.75"/>
    <row r="2631" s="27" customFormat="1" ht="12.75"/>
    <row r="2632" s="27" customFormat="1" ht="12.75"/>
    <row r="2633" s="27" customFormat="1" ht="12.75"/>
    <row r="2634" s="27" customFormat="1" ht="12.75"/>
    <row r="2635" s="27" customFormat="1" ht="12.75"/>
    <row r="2636" s="27" customFormat="1" ht="12.75"/>
    <row r="2637" s="27" customFormat="1" ht="12.75"/>
    <row r="2638" s="27" customFormat="1" ht="12.75"/>
    <row r="2639" s="27" customFormat="1" ht="12.75"/>
    <row r="2640" s="27" customFormat="1" ht="12.75"/>
    <row r="2641" s="27" customFormat="1" ht="12.75"/>
    <row r="2642" s="27" customFormat="1" ht="12.75"/>
    <row r="2643" s="27" customFormat="1" ht="12.75"/>
    <row r="2644" s="27" customFormat="1" ht="12.75"/>
    <row r="2645" s="27" customFormat="1" ht="12.75"/>
    <row r="2646" s="27" customFormat="1" ht="12.75"/>
    <row r="2647" s="27" customFormat="1" ht="12.75"/>
    <row r="2648" s="27" customFormat="1" ht="12.75"/>
    <row r="2649" s="27" customFormat="1" ht="12.75"/>
    <row r="2650" s="27" customFormat="1" ht="12.75"/>
    <row r="2651" s="27" customFormat="1" ht="12.75"/>
    <row r="2652" s="27" customFormat="1" ht="12.75"/>
    <row r="2653" s="27" customFormat="1" ht="12.75"/>
    <row r="2654" s="27" customFormat="1" ht="12.75"/>
    <row r="2655" s="27" customFormat="1" ht="12.75"/>
    <row r="2656" s="27" customFormat="1" ht="12.75"/>
    <row r="2657" s="27" customFormat="1" ht="12.75"/>
    <row r="2658" s="27" customFormat="1" ht="12.75"/>
    <row r="2659" s="27" customFormat="1" ht="12.75"/>
    <row r="2660" s="27" customFormat="1" ht="12.75"/>
    <row r="2661" s="27" customFormat="1" ht="12.75"/>
    <row r="2662" s="27" customFormat="1" ht="12.75"/>
    <row r="2663" s="27" customFormat="1" ht="12.75"/>
    <row r="2664" s="27" customFormat="1" ht="12.75"/>
    <row r="2665" s="27" customFormat="1" ht="12.75"/>
    <row r="2666" s="27" customFormat="1" ht="12.75"/>
    <row r="2667" s="27" customFormat="1" ht="12.75"/>
    <row r="2668" s="27" customFormat="1" ht="12.75"/>
    <row r="2669" s="27" customFormat="1" ht="12.75"/>
    <row r="2670" s="27" customFormat="1" ht="12.75"/>
    <row r="2671" s="27" customFormat="1" ht="12.75"/>
    <row r="2672" s="27" customFormat="1" ht="12.75"/>
    <row r="2673" s="27" customFormat="1" ht="12.75"/>
    <row r="2674" s="27" customFormat="1" ht="12.75"/>
    <row r="2675" s="27" customFormat="1" ht="12.75"/>
    <row r="2676" s="27" customFormat="1" ht="12.75"/>
    <row r="2677" s="27" customFormat="1" ht="12.75"/>
    <row r="2678" s="27" customFormat="1" ht="12.75"/>
    <row r="2679" s="27" customFormat="1" ht="12.75"/>
    <row r="2680" s="27" customFormat="1" ht="12.75"/>
    <row r="2681" s="27" customFormat="1" ht="12.75"/>
    <row r="2682" s="27" customFormat="1" ht="12.75"/>
    <row r="2683" s="27" customFormat="1" ht="12.75"/>
    <row r="2684" s="27" customFormat="1" ht="12.75"/>
    <row r="2685" s="27" customFormat="1" ht="12.75"/>
    <row r="2686" s="27" customFormat="1" ht="12.75"/>
    <row r="2687" s="27" customFormat="1" ht="12.75"/>
    <row r="2688" s="27" customFormat="1" ht="12.75"/>
    <row r="2689" s="27" customFormat="1" ht="12.75"/>
    <row r="2690" s="27" customFormat="1" ht="12.75"/>
    <row r="2691" s="27" customFormat="1" ht="12.75"/>
    <row r="2692" s="27" customFormat="1" ht="12.75"/>
    <row r="2693" s="27" customFormat="1" ht="12.75"/>
    <row r="2694" s="27" customFormat="1" ht="12.75"/>
    <row r="2695" s="27" customFormat="1" ht="12.75"/>
    <row r="2696" s="27" customFormat="1" ht="12.75"/>
    <row r="2697" s="27" customFormat="1" ht="12.75"/>
    <row r="2698" s="27" customFormat="1" ht="12.75"/>
    <row r="2699" s="27" customFormat="1" ht="12.75"/>
    <row r="2700" s="27" customFormat="1" ht="12.75"/>
    <row r="2701" s="27" customFormat="1" ht="12.75"/>
    <row r="2702" s="27" customFormat="1" ht="12.75"/>
    <row r="2703" s="27" customFormat="1" ht="12.75"/>
    <row r="2704" s="27" customFormat="1" ht="12.75"/>
    <row r="2705" s="27" customFormat="1" ht="12.75"/>
    <row r="2706" s="27" customFormat="1" ht="12.75"/>
    <row r="2707" s="27" customFormat="1" ht="12.75"/>
    <row r="2708" s="27" customFormat="1" ht="12.75"/>
    <row r="2709" s="27" customFormat="1" ht="12.75"/>
    <row r="2710" s="27" customFormat="1" ht="12.75"/>
    <row r="2711" s="27" customFormat="1" ht="12.75"/>
    <row r="2712" s="27" customFormat="1" ht="12.75"/>
    <row r="2713" s="27" customFormat="1" ht="12.75"/>
    <row r="2714" s="27" customFormat="1" ht="12.75"/>
    <row r="2715" s="27" customFormat="1" ht="12.75"/>
    <row r="2716" s="27" customFormat="1" ht="12.75"/>
    <row r="2717" s="27" customFormat="1" ht="12.75"/>
    <row r="2718" s="27" customFormat="1" ht="12.75"/>
    <row r="2719" s="27" customFormat="1" ht="12.75"/>
    <row r="2720" s="27" customFormat="1" ht="12.75"/>
    <row r="2721" s="27" customFormat="1" ht="12.75"/>
    <row r="2722" s="27" customFormat="1" ht="12.75"/>
    <row r="2723" s="27" customFormat="1" ht="12.75"/>
    <row r="2724" s="27" customFormat="1" ht="12.75"/>
    <row r="2725" s="27" customFormat="1" ht="12.75"/>
    <row r="2726" s="27" customFormat="1" ht="12.75"/>
    <row r="2727" s="27" customFormat="1" ht="12.75"/>
    <row r="2728" s="27" customFormat="1" ht="12.75"/>
    <row r="2729" s="27" customFormat="1" ht="12.75"/>
    <row r="2730" s="27" customFormat="1" ht="12.75"/>
    <row r="2731" s="27" customFormat="1" ht="12.75"/>
    <row r="2732" s="27" customFormat="1" ht="12.75"/>
    <row r="2733" s="27" customFormat="1" ht="12.75"/>
    <row r="2734" s="27" customFormat="1" ht="12.75"/>
    <row r="2735" s="27" customFormat="1" ht="12.75"/>
    <row r="2736" s="27" customFormat="1" ht="12.75"/>
    <row r="2737" s="27" customFormat="1" ht="12.75"/>
    <row r="2738" s="27" customFormat="1" ht="12.75"/>
    <row r="2739" s="27" customFormat="1" ht="12.75"/>
    <row r="2740" s="27" customFormat="1" ht="12.75"/>
    <row r="2741" s="27" customFormat="1" ht="12.75"/>
    <row r="2742" s="27" customFormat="1" ht="12.75"/>
    <row r="2743" s="27" customFormat="1" ht="12.75"/>
    <row r="2744" s="27" customFormat="1" ht="12.75"/>
    <row r="2745" s="27" customFormat="1" ht="12.75"/>
    <row r="2746" s="27" customFormat="1" ht="12.75"/>
    <row r="2747" s="27" customFormat="1" ht="12.75"/>
    <row r="2748" s="27" customFormat="1" ht="12.75"/>
    <row r="2749" s="27" customFormat="1" ht="12.75"/>
    <row r="2750" s="27" customFormat="1" ht="12.75"/>
    <row r="2751" s="27" customFormat="1" ht="12.75"/>
    <row r="2752" s="27" customFormat="1" ht="12.75"/>
    <row r="2753" s="27" customFormat="1" ht="12.75"/>
    <row r="2754" s="27" customFormat="1" ht="12.75"/>
    <row r="2755" s="27" customFormat="1" ht="12.75"/>
    <row r="2756" s="27" customFormat="1" ht="12.75"/>
    <row r="2757" s="27" customFormat="1" ht="12.75"/>
    <row r="2758" s="27" customFormat="1" ht="12.75"/>
    <row r="2759" s="27" customFormat="1" ht="12.75"/>
    <row r="2760" s="27" customFormat="1" ht="12.75"/>
    <row r="2761" s="27" customFormat="1" ht="12.75"/>
    <row r="2762" s="27" customFormat="1" ht="12.75"/>
    <row r="2763" s="27" customFormat="1" ht="12.75"/>
    <row r="2764" s="27" customFormat="1" ht="12.75"/>
    <row r="2765" s="27" customFormat="1" ht="12.75"/>
    <row r="2766" s="27" customFormat="1" ht="12.75"/>
    <row r="2767" s="27" customFormat="1" ht="12.75"/>
    <row r="2768" s="27" customFormat="1" ht="12.75"/>
    <row r="2769" s="27" customFormat="1" ht="12.75"/>
    <row r="2770" s="27" customFormat="1" ht="12.75"/>
    <row r="2771" s="27" customFormat="1" ht="12.75"/>
    <row r="2772" s="27" customFormat="1" ht="12.75"/>
    <row r="2773" s="27" customFormat="1" ht="12.75"/>
    <row r="2774" s="27" customFormat="1" ht="12.75"/>
    <row r="2775" s="27" customFormat="1" ht="12.75"/>
    <row r="2776" s="27" customFormat="1" ht="12.75"/>
    <row r="2777" s="27" customFormat="1" ht="12.75"/>
    <row r="2778" s="27" customFormat="1" ht="12.75"/>
    <row r="2779" s="27" customFormat="1" ht="12.75"/>
    <row r="2780" s="27" customFormat="1" ht="12.75"/>
    <row r="2781" s="27" customFormat="1" ht="12.75"/>
    <row r="2782" s="27" customFormat="1" ht="12.75"/>
    <row r="2783" s="27" customFormat="1" ht="12.75"/>
    <row r="2784" s="27" customFormat="1" ht="12.75"/>
    <row r="2785" s="27" customFormat="1" ht="12.75"/>
    <row r="2786" s="27" customFormat="1" ht="12.75"/>
    <row r="2787" s="27" customFormat="1" ht="12.75"/>
    <row r="2788" s="27" customFormat="1" ht="12.75"/>
    <row r="2789" s="27" customFormat="1" ht="12.75"/>
    <row r="2790" s="27" customFormat="1" ht="12.75"/>
    <row r="2791" s="27" customFormat="1" ht="12.75"/>
    <row r="2792" s="27" customFormat="1" ht="12.75"/>
    <row r="2793" s="27" customFormat="1" ht="12.75"/>
    <row r="2794" s="27" customFormat="1" ht="12.75"/>
    <row r="2795" s="27" customFormat="1" ht="12.75"/>
    <row r="2796" s="27" customFormat="1" ht="12.75"/>
    <row r="2797" s="27" customFormat="1" ht="12.75"/>
    <row r="2798" s="27" customFormat="1" ht="12.75"/>
    <row r="2799" s="27" customFormat="1" ht="12.75"/>
    <row r="2800" s="27" customFormat="1" ht="12.75"/>
    <row r="2801" s="27" customFormat="1" ht="12.75"/>
    <row r="2802" s="27" customFormat="1" ht="12.75"/>
    <row r="2803" s="27" customFormat="1" ht="12.75"/>
    <row r="2804" s="27" customFormat="1" ht="12.75"/>
    <row r="2805" s="27" customFormat="1" ht="12.75"/>
    <row r="2806" s="27" customFormat="1" ht="12.75"/>
    <row r="2807" s="27" customFormat="1" ht="12.75"/>
    <row r="2808" s="27" customFormat="1" ht="12.75"/>
    <row r="2809" s="27" customFormat="1" ht="12.75"/>
    <row r="2810" s="27" customFormat="1" ht="12.75"/>
    <row r="2811" s="27" customFormat="1" ht="12.75"/>
    <row r="2812" s="27" customFormat="1" ht="12.75"/>
    <row r="2813" s="27" customFormat="1" ht="12.75"/>
    <row r="2814" s="27" customFormat="1" ht="12.75"/>
    <row r="2815" s="27" customFormat="1" ht="12.75"/>
    <row r="2816" s="27" customFormat="1" ht="12.75"/>
    <row r="2817" s="27" customFormat="1" ht="12.75"/>
    <row r="2818" s="27" customFormat="1" ht="12.75"/>
    <row r="2819" s="27" customFormat="1" ht="12.75"/>
    <row r="2820" s="27" customFormat="1" ht="12.75"/>
    <row r="2821" s="27" customFormat="1" ht="12.75"/>
    <row r="2822" s="27" customFormat="1" ht="12.75"/>
    <row r="2823" s="27" customFormat="1" ht="12.75"/>
    <row r="2824" s="27" customFormat="1" ht="12.75"/>
    <row r="2825" s="27" customFormat="1" ht="12.75"/>
    <row r="2826" s="27" customFormat="1" ht="12.75"/>
    <row r="2827" s="27" customFormat="1" ht="12.75"/>
    <row r="2828" s="27" customFormat="1" ht="12.75"/>
    <row r="2829" s="27" customFormat="1" ht="12.75"/>
    <row r="2830" s="27" customFormat="1" ht="12.75"/>
    <row r="2831" s="27" customFormat="1" ht="12.75"/>
    <row r="2832" s="27" customFormat="1" ht="12.75"/>
    <row r="2833" s="27" customFormat="1" ht="12.75"/>
    <row r="2834" s="27" customFormat="1" ht="12.75"/>
    <row r="2835" s="27" customFormat="1" ht="12.75"/>
    <row r="2836" s="27" customFormat="1" ht="12.75"/>
    <row r="2837" s="27" customFormat="1" ht="12.75"/>
    <row r="2838" s="27" customFormat="1" ht="12.75"/>
    <row r="2839" s="27" customFormat="1" ht="12.75"/>
    <row r="2840" s="27" customFormat="1" ht="12.75"/>
    <row r="2841" s="27" customFormat="1" ht="12.75"/>
    <row r="2842" s="27" customFormat="1" ht="12.75"/>
    <row r="2843" s="27" customFormat="1" ht="12.75"/>
    <row r="2844" s="27" customFormat="1" ht="12.75"/>
    <row r="2845" s="27" customFormat="1" ht="12.75"/>
    <row r="2846" s="27" customFormat="1" ht="12.75"/>
    <row r="2847" s="27" customFormat="1" ht="12.75"/>
    <row r="2848" s="27" customFormat="1" ht="12.75"/>
    <row r="2849" s="27" customFormat="1" ht="12.75"/>
    <row r="2850" s="27" customFormat="1" ht="12.75"/>
    <row r="2851" s="27" customFormat="1" ht="12.75"/>
    <row r="2852" s="27" customFormat="1" ht="12.75"/>
    <row r="2853" s="27" customFormat="1" ht="12.75"/>
    <row r="2854" s="27" customFormat="1" ht="12.75"/>
    <row r="2855" s="27" customFormat="1" ht="12.75"/>
    <row r="2856" s="27" customFormat="1" ht="12.75"/>
    <row r="2857" s="27" customFormat="1" ht="12.75"/>
    <row r="2858" s="27" customFormat="1" ht="12.75"/>
    <row r="2859" s="27" customFormat="1" ht="12.75"/>
    <row r="2860" s="27" customFormat="1" ht="12.75"/>
    <row r="2861" s="27" customFormat="1" ht="12.75"/>
    <row r="2862" s="27" customFormat="1" ht="12.75"/>
    <row r="2863" s="27" customFormat="1" ht="12.75"/>
    <row r="2864" s="27" customFormat="1" ht="12.75"/>
    <row r="2865" s="27" customFormat="1" ht="12.75"/>
    <row r="2866" s="27" customFormat="1" ht="12.75"/>
    <row r="2867" s="27" customFormat="1" ht="12.75"/>
    <row r="2868" s="27" customFormat="1" ht="12.75"/>
    <row r="2869" s="27" customFormat="1" ht="12.75"/>
    <row r="2870" s="27" customFormat="1" ht="12.75"/>
    <row r="2871" s="27" customFormat="1" ht="12.75"/>
    <row r="2872" s="27" customFormat="1" ht="12.75"/>
    <row r="2873" s="27" customFormat="1" ht="12.75"/>
    <row r="2874" s="27" customFormat="1" ht="12.75"/>
    <row r="2875" s="27" customFormat="1" ht="12.75"/>
    <row r="2876" s="27" customFormat="1" ht="12.75"/>
    <row r="2877" s="27" customFormat="1" ht="12.75"/>
    <row r="2878" s="27" customFormat="1" ht="12.75"/>
    <row r="2879" s="27" customFormat="1" ht="12.75"/>
    <row r="2880" s="27" customFormat="1" ht="12.75"/>
    <row r="2881" s="27" customFormat="1" ht="12.75"/>
    <row r="2882" s="27" customFormat="1" ht="12.75"/>
    <row r="2883" s="27" customFormat="1" ht="12.75"/>
    <row r="2884" s="27" customFormat="1" ht="12.75"/>
    <row r="2885" s="27" customFormat="1" ht="12.75"/>
    <row r="2886" s="27" customFormat="1" ht="12.75"/>
    <row r="2887" s="27" customFormat="1" ht="12.75"/>
    <row r="2888" s="27" customFormat="1" ht="12.75"/>
    <row r="2889" s="27" customFormat="1" ht="12.75"/>
    <row r="2890" s="27" customFormat="1" ht="12.75"/>
    <row r="2891" s="27" customFormat="1" ht="12.75"/>
    <row r="2892" s="27" customFormat="1" ht="12.75"/>
    <row r="2893" s="27" customFormat="1" ht="12.75"/>
    <row r="2894" s="27" customFormat="1" ht="12.75"/>
    <row r="2895" s="27" customFormat="1" ht="12.75"/>
    <row r="2896" s="27" customFormat="1" ht="12.75"/>
    <row r="2897" s="27" customFormat="1" ht="12.75"/>
    <row r="2898" s="27" customFormat="1" ht="12.75"/>
    <row r="2899" s="27" customFormat="1" ht="12.75"/>
    <row r="2900" s="27" customFormat="1" ht="12.75"/>
    <row r="2901" s="27" customFormat="1" ht="12.75"/>
    <row r="2902" s="27" customFormat="1" ht="12.75"/>
    <row r="2903" s="27" customFormat="1" ht="12.75"/>
    <row r="2904" s="27" customFormat="1" ht="12.75"/>
    <row r="2905" s="27" customFormat="1" ht="12.75"/>
    <row r="2906" s="27" customFormat="1" ht="12.75"/>
    <row r="2907" s="27" customFormat="1" ht="12.75"/>
    <row r="2908" s="27" customFormat="1" ht="12.75"/>
    <row r="2909" s="27" customFormat="1" ht="12.75"/>
    <row r="2910" s="27" customFormat="1" ht="12.75"/>
    <row r="2911" s="27" customFormat="1" ht="12.75"/>
    <row r="2912" s="27" customFormat="1" ht="12.75"/>
    <row r="2913" s="27" customFormat="1" ht="12.75"/>
    <row r="2914" s="27" customFormat="1" ht="12.75"/>
    <row r="2915" s="27" customFormat="1" ht="12.75"/>
    <row r="2916" s="27" customFormat="1" ht="12.75"/>
    <row r="2917" s="27" customFormat="1" ht="12.75"/>
    <row r="2918" s="27" customFormat="1" ht="12.75"/>
    <row r="2919" s="27" customFormat="1" ht="12.75"/>
    <row r="2920" s="27" customFormat="1" ht="12.75"/>
    <row r="2921" s="27" customFormat="1" ht="12.75"/>
    <row r="2922" s="27" customFormat="1" ht="12.75"/>
    <row r="2923" s="27" customFormat="1" ht="12.75"/>
    <row r="2924" s="27" customFormat="1" ht="12.75"/>
    <row r="2925" s="27" customFormat="1" ht="12.75"/>
    <row r="2926" s="27" customFormat="1" ht="12.75"/>
    <row r="2927" s="27" customFormat="1" ht="12.75"/>
    <row r="2928" s="27" customFormat="1" ht="12.75"/>
    <row r="2929" s="27" customFormat="1" ht="12.75"/>
    <row r="2930" s="27" customFormat="1" ht="12.75"/>
    <row r="2931" s="27" customFormat="1" ht="12.75"/>
    <row r="2932" s="27" customFormat="1" ht="12.75"/>
    <row r="2933" s="27" customFormat="1" ht="12.75"/>
    <row r="2934" s="27" customFormat="1" ht="12.75"/>
    <row r="2935" s="27" customFormat="1" ht="12.75"/>
    <row r="2936" s="27" customFormat="1" ht="12.75"/>
    <row r="2937" s="27" customFormat="1" ht="12.75"/>
    <row r="2938" s="27" customFormat="1" ht="12.75"/>
    <row r="2939" s="27" customFormat="1" ht="12.75"/>
    <row r="2940" s="27" customFormat="1" ht="12.75"/>
    <row r="2941" s="27" customFormat="1" ht="12.75"/>
    <row r="2942" s="27" customFormat="1" ht="12.75"/>
    <row r="2943" s="27" customFormat="1" ht="12.75"/>
    <row r="2944" s="27" customFormat="1" ht="12.75"/>
    <row r="2945" s="27" customFormat="1" ht="12.75"/>
    <row r="2946" s="27" customFormat="1" ht="12.75"/>
    <row r="2947" s="27" customFormat="1" ht="12.75"/>
    <row r="2948" s="27" customFormat="1" ht="12.75"/>
    <row r="2949" s="27" customFormat="1" ht="12.75"/>
    <row r="2950" s="27" customFormat="1" ht="12.75"/>
    <row r="2951" s="27" customFormat="1" ht="12.75"/>
    <row r="2952" s="27" customFormat="1" ht="12.75"/>
    <row r="2953" s="27" customFormat="1" ht="12.75"/>
    <row r="2954" s="27" customFormat="1" ht="12.75"/>
    <row r="2955" s="27" customFormat="1" ht="12.75"/>
    <row r="2956" s="27" customFormat="1" ht="12.75"/>
    <row r="2957" s="27" customFormat="1" ht="12.75"/>
    <row r="2958" s="27" customFormat="1" ht="12.75"/>
    <row r="2959" s="27" customFormat="1" ht="12.75"/>
    <row r="2960" s="27" customFormat="1" ht="12.75"/>
    <row r="2961" s="27" customFormat="1" ht="12.75"/>
    <row r="2962" s="27" customFormat="1" ht="12.75"/>
    <row r="2963" s="27" customFormat="1" ht="12.75"/>
    <row r="2964" s="27" customFormat="1" ht="12.75"/>
    <row r="2965" s="27" customFormat="1" ht="12.75"/>
    <row r="2966" s="27" customFormat="1" ht="12.75"/>
    <row r="2967" s="27" customFormat="1" ht="12.75"/>
    <row r="2968" s="27" customFormat="1" ht="12.75"/>
    <row r="2969" s="27" customFormat="1" ht="12.75"/>
    <row r="2970" s="27" customFormat="1" ht="12.75"/>
    <row r="2971" s="27" customFormat="1" ht="12.75"/>
    <row r="2972" s="27" customFormat="1" ht="12.75"/>
    <row r="2973" s="27" customFormat="1" ht="12.75"/>
    <row r="2974" s="27" customFormat="1" ht="12.75"/>
    <row r="2975" s="27" customFormat="1" ht="12.75"/>
    <row r="2976" s="27" customFormat="1" ht="12.75"/>
    <row r="2977" s="27" customFormat="1" ht="12.75"/>
    <row r="2978" s="27" customFormat="1" ht="12.75"/>
    <row r="2979" s="27" customFormat="1" ht="12.75"/>
    <row r="2980" s="27" customFormat="1" ht="12.75"/>
    <row r="2981" s="27" customFormat="1" ht="12.75"/>
    <row r="2982" s="27" customFormat="1" ht="12.75"/>
    <row r="2983" s="27" customFormat="1" ht="12.75"/>
    <row r="2984" s="27" customFormat="1" ht="12.75"/>
    <row r="2985" s="27" customFormat="1" ht="12.75"/>
    <row r="2986" s="27" customFormat="1" ht="12.75"/>
    <row r="2987" s="27" customFormat="1" ht="12.75"/>
    <row r="2988" s="27" customFormat="1" ht="12.75"/>
    <row r="2989" s="27" customFormat="1" ht="12.75"/>
    <row r="2990" s="27" customFormat="1" ht="12.75"/>
    <row r="2991" s="27" customFormat="1" ht="12.75"/>
    <row r="2992" s="27" customFormat="1" ht="12.75"/>
    <row r="2993" s="27" customFormat="1" ht="12.75"/>
    <row r="2994" s="27" customFormat="1" ht="12.75"/>
    <row r="2995" s="27" customFormat="1" ht="12.75"/>
    <row r="2996" s="27" customFormat="1" ht="12.75"/>
    <row r="2997" s="27" customFormat="1" ht="12.75"/>
    <row r="2998" s="27" customFormat="1" ht="12.75"/>
    <row r="2999" s="27" customFormat="1" ht="12.75"/>
    <row r="3000" s="27" customFormat="1" ht="12.75"/>
    <row r="3001" s="27" customFormat="1" ht="12.75"/>
    <row r="3002" s="27" customFormat="1" ht="12.75"/>
    <row r="3003" s="27" customFormat="1" ht="12.75"/>
    <row r="3004" s="27" customFormat="1" ht="12.75"/>
    <row r="3005" s="27" customFormat="1" ht="12.75"/>
    <row r="3006" s="27" customFormat="1" ht="12.75"/>
    <row r="3007" s="27" customFormat="1" ht="12.75"/>
    <row r="3008" s="27" customFormat="1" ht="12.75"/>
    <row r="3009" s="27" customFormat="1" ht="12.75"/>
    <row r="3010" s="27" customFormat="1" ht="12.75"/>
    <row r="3011" s="27" customFormat="1" ht="12.75"/>
    <row r="3012" s="27" customFormat="1" ht="12.75"/>
    <row r="3013" s="27" customFormat="1" ht="12.75"/>
    <row r="3014" s="27" customFormat="1" ht="12.75"/>
    <row r="3015" s="27" customFormat="1" ht="12.75"/>
    <row r="3016" s="27" customFormat="1" ht="12.75"/>
    <row r="3017" s="27" customFormat="1" ht="12.75"/>
    <row r="3018" s="27" customFormat="1" ht="12.75"/>
    <row r="3019" s="27" customFormat="1" ht="12.75"/>
    <row r="3020" s="27" customFormat="1" ht="12.75"/>
    <row r="3021" s="27" customFormat="1" ht="12.75"/>
    <row r="3022" s="27" customFormat="1" ht="12.75"/>
    <row r="3023" s="27" customFormat="1" ht="12.75"/>
    <row r="3024" s="27" customFormat="1" ht="12.75"/>
    <row r="3025" s="27" customFormat="1" ht="12.75"/>
    <row r="3026" s="27" customFormat="1" ht="12.75"/>
    <row r="3027" s="27" customFormat="1" ht="12.75"/>
    <row r="3028" s="27" customFormat="1" ht="12.75"/>
    <row r="3029" s="27" customFormat="1" ht="12.75"/>
    <row r="3030" s="27" customFormat="1" ht="12.75"/>
    <row r="3031" s="27" customFormat="1" ht="12.75"/>
    <row r="3032" s="27" customFormat="1" ht="12.75"/>
    <row r="3033" s="27" customFormat="1" ht="12.75"/>
    <row r="3034" s="27" customFormat="1" ht="12.75"/>
    <row r="3035" s="27" customFormat="1" ht="12.75"/>
    <row r="3036" s="27" customFormat="1" ht="12.75"/>
    <row r="3037" s="27" customFormat="1" ht="12.75"/>
    <row r="3038" s="27" customFormat="1" ht="12.75"/>
    <row r="3039" s="27" customFormat="1" ht="12.75"/>
    <row r="3040" s="27" customFormat="1" ht="12.75"/>
    <row r="3041" s="27" customFormat="1" ht="12.75"/>
    <row r="3042" s="27" customFormat="1" ht="12.75"/>
    <row r="3043" s="27" customFormat="1" ht="12.75"/>
    <row r="3044" s="27" customFormat="1" ht="12.75"/>
    <row r="3045" s="27" customFormat="1" ht="12.75"/>
    <row r="3046" s="27" customFormat="1" ht="12.75"/>
    <row r="3047" s="27" customFormat="1" ht="12.75"/>
    <row r="3048" s="27" customFormat="1" ht="12.75"/>
    <row r="3049" s="27" customFormat="1" ht="12.75"/>
    <row r="3050" s="27" customFormat="1" ht="12.75"/>
    <row r="3051" s="27" customFormat="1" ht="12.75"/>
    <row r="3052" s="27" customFormat="1" ht="12.75"/>
    <row r="3053" s="27" customFormat="1" ht="12.75"/>
    <row r="3054" s="27" customFormat="1" ht="12.75"/>
    <row r="3055" s="27" customFormat="1" ht="12.75"/>
    <row r="3056" s="27" customFormat="1" ht="12.75"/>
    <row r="3057" s="27" customFormat="1" ht="12.75"/>
    <row r="3058" s="27" customFormat="1" ht="12.75"/>
    <row r="3059" s="27" customFormat="1" ht="12.75"/>
    <row r="3060" s="27" customFormat="1" ht="12.75"/>
    <row r="3061" s="27" customFormat="1" ht="12.75"/>
    <row r="3062" s="27" customFormat="1" ht="12.75"/>
    <row r="3063" s="27" customFormat="1" ht="12.75"/>
    <row r="3064" s="27" customFormat="1" ht="12.75"/>
    <row r="3065" s="27" customFormat="1" ht="12.75"/>
    <row r="3066" s="27" customFormat="1" ht="12.75"/>
    <row r="3067" s="27" customFormat="1" ht="12.75"/>
    <row r="3068" s="27" customFormat="1" ht="12.75"/>
    <row r="3069" s="27" customFormat="1" ht="12.75"/>
    <row r="3070" s="27" customFormat="1" ht="12.75"/>
    <row r="3071" s="27" customFormat="1" ht="12.75"/>
    <row r="3072" s="27" customFormat="1" ht="12.75"/>
    <row r="3073" s="27" customFormat="1" ht="12.75"/>
    <row r="3074" s="27" customFormat="1" ht="12.75"/>
    <row r="3075" s="27" customFormat="1" ht="12.75"/>
    <row r="3076" s="27" customFormat="1" ht="12.75"/>
    <row r="3077" s="27" customFormat="1" ht="12.75"/>
    <row r="3078" s="27" customFormat="1" ht="12.75"/>
    <row r="3079" s="27" customFormat="1" ht="12.75"/>
    <row r="3080" s="27" customFormat="1" ht="12.75"/>
    <row r="3081" s="27" customFormat="1" ht="12.75"/>
    <row r="3082" s="27" customFormat="1" ht="12.75"/>
    <row r="3083" s="27" customFormat="1" ht="12.75"/>
    <row r="3084" s="27" customFormat="1" ht="12.75"/>
    <row r="3085" s="27" customFormat="1" ht="12.75"/>
    <row r="3086" s="27" customFormat="1" ht="12.75"/>
    <row r="3087" s="27" customFormat="1" ht="12.75"/>
    <row r="3088" s="27" customFormat="1" ht="12.75"/>
    <row r="3089" s="27" customFormat="1" ht="12.75"/>
    <row r="3090" s="27" customFormat="1" ht="12.75"/>
    <row r="3091" s="27" customFormat="1" ht="12.75"/>
    <row r="3092" s="27" customFormat="1" ht="12.75"/>
    <row r="3093" s="27" customFormat="1" ht="12.75"/>
    <row r="3094" s="27" customFormat="1" ht="12.75"/>
    <row r="3095" s="27" customFormat="1" ht="12.75"/>
    <row r="3096" s="27" customFormat="1" ht="12.75"/>
    <row r="3097" s="27" customFormat="1" ht="12.75"/>
    <row r="3098" s="27" customFormat="1" ht="12.75"/>
    <row r="3099" s="27" customFormat="1" ht="12.75"/>
    <row r="3100" s="27" customFormat="1" ht="12.75"/>
    <row r="3101" s="27" customFormat="1" ht="12.75"/>
    <row r="3102" s="27" customFormat="1" ht="12.75"/>
    <row r="3103" s="27" customFormat="1" ht="12.75"/>
    <row r="3104" s="27" customFormat="1" ht="12.75"/>
    <row r="3105" s="27" customFormat="1" ht="12.75"/>
    <row r="3106" s="27" customFormat="1" ht="12.75"/>
    <row r="3107" s="27" customFormat="1" ht="12.75"/>
    <row r="3108" s="27" customFormat="1" ht="12.75"/>
    <row r="3109" s="27" customFormat="1" ht="12.75"/>
    <row r="3110" s="27" customFormat="1" ht="12.75"/>
    <row r="3111" s="27" customFormat="1" ht="12.75"/>
    <row r="3112" s="27" customFormat="1" ht="12.75"/>
    <row r="3113" s="27" customFormat="1" ht="12.75"/>
    <row r="3114" s="27" customFormat="1" ht="12.75"/>
    <row r="3115" s="27" customFormat="1" ht="12.75"/>
    <row r="3116" s="27" customFormat="1" ht="12.75"/>
    <row r="3117" s="27" customFormat="1" ht="12.75"/>
    <row r="3118" s="27" customFormat="1" ht="12.75"/>
    <row r="3119" s="27" customFormat="1" ht="12.75"/>
    <row r="3120" s="27" customFormat="1" ht="12.75"/>
    <row r="3121" s="27" customFormat="1" ht="12.75"/>
    <row r="3122" s="27" customFormat="1" ht="12.75"/>
    <row r="3123" s="27" customFormat="1" ht="12.75"/>
    <row r="3124" s="27" customFormat="1" ht="12.75"/>
    <row r="3125" s="27" customFormat="1" ht="12.75"/>
    <row r="3126" s="27" customFormat="1" ht="12.75"/>
    <row r="3127" s="27" customFormat="1" ht="12.75"/>
    <row r="3128" s="27" customFormat="1" ht="12.75"/>
    <row r="3129" s="27" customFormat="1" ht="12.75"/>
    <row r="3130" s="27" customFormat="1" ht="12.75"/>
    <row r="3131" s="27" customFormat="1" ht="12.75"/>
    <row r="3132" s="27" customFormat="1" ht="12.75"/>
    <row r="3133" s="27" customFormat="1" ht="12.75"/>
    <row r="3134" s="27" customFormat="1" ht="12.75"/>
    <row r="3135" s="27" customFormat="1" ht="12.75"/>
    <row r="3136" s="27" customFormat="1" ht="12.75"/>
    <row r="3137" s="27" customFormat="1" ht="12.75"/>
    <row r="3138" s="27" customFormat="1" ht="12.75"/>
    <row r="3139" s="27" customFormat="1" ht="12.75"/>
    <row r="3140" s="27" customFormat="1" ht="12.75"/>
    <row r="3141" s="27" customFormat="1" ht="12.75"/>
    <row r="3142" s="27" customFormat="1" ht="12.75"/>
    <row r="3143" s="27" customFormat="1" ht="12.75"/>
    <row r="3144" s="27" customFormat="1" ht="12.75"/>
    <row r="3145" s="27" customFormat="1" ht="12.75"/>
    <row r="3146" s="27" customFormat="1" ht="12.75"/>
    <row r="3147" s="27" customFormat="1" ht="12.75"/>
    <row r="3148" s="27" customFormat="1" ht="12.75"/>
    <row r="3149" s="27" customFormat="1" ht="12.75"/>
    <row r="3150" s="27" customFormat="1" ht="12.75"/>
    <row r="3151" s="27" customFormat="1" ht="12.75"/>
    <row r="3152" s="27" customFormat="1" ht="12.75"/>
    <row r="3153" s="27" customFormat="1" ht="12.75"/>
    <row r="3154" s="27" customFormat="1" ht="12.75"/>
    <row r="3155" s="27" customFormat="1" ht="12.75"/>
    <row r="3156" s="27" customFormat="1" ht="12.75"/>
    <row r="3157" s="27" customFormat="1" ht="12.75"/>
    <row r="3158" s="27" customFormat="1" ht="12.75"/>
    <row r="3159" s="27" customFormat="1" ht="12.75"/>
    <row r="3160" s="27" customFormat="1" ht="12.75"/>
    <row r="3161" s="27" customFormat="1" ht="12.75"/>
    <row r="3162" s="27" customFormat="1" ht="12.75"/>
    <row r="3163" s="27" customFormat="1" ht="12.75"/>
    <row r="3164" s="27" customFormat="1" ht="12.75"/>
    <row r="3165" s="27" customFormat="1" ht="12.75"/>
    <row r="3166" s="27" customFormat="1" ht="12.75"/>
    <row r="3167" s="27" customFormat="1" ht="12.75"/>
    <row r="3168" s="27" customFormat="1" ht="12.75"/>
    <row r="3169" s="27" customFormat="1" ht="12.75"/>
    <row r="3170" s="27" customFormat="1" ht="12.75"/>
    <row r="3171" s="27" customFormat="1" ht="12.75"/>
    <row r="3172" s="27" customFormat="1" ht="12.75"/>
    <row r="3173" s="27" customFormat="1" ht="12.75"/>
    <row r="3174" s="27" customFormat="1" ht="12.75"/>
    <row r="3175" s="27" customFormat="1" ht="12.75"/>
    <row r="3176" s="27" customFormat="1" ht="12.75"/>
    <row r="3177" s="27" customFormat="1" ht="12.75"/>
    <row r="3178" s="27" customFormat="1" ht="12.75"/>
    <row r="3179" s="27" customFormat="1" ht="12.75"/>
    <row r="3180" s="27" customFormat="1" ht="12.75"/>
    <row r="3181" s="27" customFormat="1" ht="12.75"/>
    <row r="3182" s="27" customFormat="1" ht="12.75"/>
    <row r="3183" s="27" customFormat="1" ht="12.75"/>
    <row r="3184" s="27" customFormat="1" ht="12.75"/>
    <row r="3185" s="27" customFormat="1" ht="12.75"/>
    <row r="3186" s="27" customFormat="1" ht="12.75"/>
    <row r="3187" s="27" customFormat="1" ht="12.75"/>
    <row r="3188" s="27" customFormat="1" ht="12.75"/>
    <row r="3189" s="27" customFormat="1" ht="12.75"/>
    <row r="3190" s="27" customFormat="1" ht="12.75"/>
    <row r="3191" s="27" customFormat="1" ht="12.75"/>
    <row r="3192" s="27" customFormat="1" ht="12.75"/>
    <row r="3193" s="27" customFormat="1" ht="12.75"/>
    <row r="3194" s="27" customFormat="1" ht="12.75"/>
    <row r="3195" s="27" customFormat="1" ht="12.75"/>
    <row r="3196" s="27" customFormat="1" ht="12.75"/>
    <row r="3197" s="27" customFormat="1" ht="12.75"/>
    <row r="3198" s="27" customFormat="1" ht="12.75"/>
    <row r="3199" s="27" customFormat="1" ht="12.75"/>
    <row r="3200" s="27" customFormat="1" ht="12.75"/>
    <row r="3201" s="27" customFormat="1" ht="12.75"/>
    <row r="3202" s="27" customFormat="1" ht="12.75"/>
    <row r="3203" s="27" customFormat="1" ht="12.75"/>
    <row r="3204" s="27" customFormat="1" ht="12.75"/>
    <row r="3205" s="27" customFormat="1" ht="12.75"/>
    <row r="3206" s="27" customFormat="1" ht="12.75"/>
    <row r="3207" s="27" customFormat="1" ht="12.75"/>
    <row r="3208" s="27" customFormat="1" ht="12.75"/>
    <row r="3209" s="27" customFormat="1" ht="12.75"/>
    <row r="3210" s="27" customFormat="1" ht="12.75"/>
    <row r="3211" s="27" customFormat="1" ht="12.75"/>
    <row r="3212" s="27" customFormat="1" ht="12.75"/>
    <row r="3213" s="27" customFormat="1" ht="12.75"/>
    <row r="3214" s="27" customFormat="1" ht="12.75"/>
    <row r="3215" s="27" customFormat="1" ht="12.75"/>
    <row r="3216" s="27" customFormat="1" ht="12.75"/>
    <row r="3217" s="27" customFormat="1" ht="12.75"/>
    <row r="3218" s="27" customFormat="1" ht="12.75"/>
    <row r="3219" s="27" customFormat="1" ht="12.75"/>
    <row r="3220" s="27" customFormat="1" ht="12.75"/>
    <row r="3221" s="27" customFormat="1" ht="12.75"/>
    <row r="3222" s="27" customFormat="1" ht="12.75"/>
    <row r="3223" s="27" customFormat="1" ht="12.75"/>
    <row r="3224" s="27" customFormat="1" ht="12.75"/>
    <row r="3225" s="27" customFormat="1" ht="12.75"/>
    <row r="3226" s="27" customFormat="1" ht="12.75"/>
    <row r="3227" s="27" customFormat="1" ht="12.75"/>
    <row r="3228" s="27" customFormat="1" ht="12.75"/>
    <row r="3229" s="27" customFormat="1" ht="12.75"/>
    <row r="3230" s="27" customFormat="1" ht="12.75"/>
    <row r="3231" s="27" customFormat="1" ht="12.75"/>
    <row r="3232" s="27" customFormat="1" ht="12.75"/>
    <row r="3233" s="27" customFormat="1" ht="12.75"/>
    <row r="3234" s="27" customFormat="1" ht="12.75"/>
    <row r="3235" s="27" customFormat="1" ht="12.75"/>
    <row r="3236" s="27" customFormat="1" ht="12.75"/>
    <row r="3237" s="27" customFormat="1" ht="12.75"/>
    <row r="3238" s="27" customFormat="1" ht="12.75"/>
    <row r="3239" s="27" customFormat="1" ht="12.75"/>
    <row r="3240" s="27" customFormat="1" ht="12.75"/>
    <row r="3241" s="27" customFormat="1" ht="12.75"/>
    <row r="3242" s="27" customFormat="1" ht="12.75"/>
    <row r="3243" s="27" customFormat="1" ht="12.75"/>
    <row r="3244" s="27" customFormat="1" ht="12.75"/>
    <row r="3245" s="27" customFormat="1" ht="12.75"/>
    <row r="3246" s="27" customFormat="1" ht="12.75"/>
    <row r="3247" s="27" customFormat="1" ht="12.75"/>
    <row r="3248" s="27" customFormat="1" ht="12.75"/>
    <row r="3249" s="27" customFormat="1" ht="12.75"/>
    <row r="3250" s="27" customFormat="1" ht="12.75"/>
    <row r="3251" s="27" customFormat="1" ht="12.75"/>
    <row r="3252" s="27" customFormat="1" ht="12.75"/>
    <row r="3253" s="27" customFormat="1" ht="12.75"/>
    <row r="3254" s="27" customFormat="1" ht="12.75"/>
    <row r="3255" s="27" customFormat="1" ht="12.75"/>
    <row r="3256" s="27" customFormat="1" ht="12.75"/>
    <row r="3257" s="27" customFormat="1" ht="12.75"/>
    <row r="3258" s="27" customFormat="1" ht="12.75"/>
    <row r="3259" s="27" customFormat="1" ht="12.75"/>
    <row r="3260" s="27" customFormat="1" ht="12.75"/>
    <row r="3261" s="27" customFormat="1" ht="12.75"/>
    <row r="3262" s="27" customFormat="1" ht="12.75"/>
    <row r="3263" s="27" customFormat="1" ht="12.75"/>
    <row r="3264" s="27" customFormat="1" ht="12.75"/>
    <row r="3265" s="27" customFormat="1" ht="12.75"/>
    <row r="3266" s="27" customFormat="1" ht="12.75"/>
    <row r="3267" s="27" customFormat="1" ht="12.75"/>
    <row r="3268" s="27" customFormat="1" ht="12.75"/>
    <row r="3269" s="27" customFormat="1" ht="12.75"/>
    <row r="3270" s="27" customFormat="1" ht="12.75"/>
    <row r="3271" s="27" customFormat="1" ht="12.75"/>
    <row r="3272" s="27" customFormat="1" ht="12.75"/>
    <row r="3273" s="27" customFormat="1" ht="12.75"/>
    <row r="3274" s="27" customFormat="1" ht="12.75"/>
    <row r="3275" s="27" customFormat="1" ht="12.75"/>
    <row r="3276" s="27" customFormat="1" ht="12.75"/>
    <row r="3277" s="27" customFormat="1" ht="12.75"/>
    <row r="3278" s="27" customFormat="1" ht="12.75"/>
    <row r="3279" s="27" customFormat="1" ht="12.75"/>
    <row r="3280" s="27" customFormat="1" ht="12.75"/>
    <row r="3281" s="27" customFormat="1" ht="12.75"/>
    <row r="3282" s="27" customFormat="1" ht="12.75"/>
    <row r="3283" s="27" customFormat="1" ht="12.75"/>
    <row r="3284" s="27" customFormat="1" ht="12.75"/>
    <row r="3285" s="27" customFormat="1" ht="12.75"/>
    <row r="3286" s="27" customFormat="1" ht="12.75"/>
    <row r="3287" s="27" customFormat="1" ht="12.75"/>
    <row r="3288" s="27" customFormat="1" ht="12.75"/>
    <row r="3289" s="27" customFormat="1" ht="12.75"/>
    <row r="3290" s="27" customFormat="1" ht="12.75"/>
    <row r="3291" s="27" customFormat="1" ht="12.75"/>
    <row r="3292" s="27" customFormat="1" ht="12.75"/>
    <row r="3293" s="27" customFormat="1" ht="12.75"/>
    <row r="3294" s="27" customFormat="1" ht="12.75"/>
    <row r="3295" s="27" customFormat="1" ht="12.75"/>
    <row r="3296" s="27" customFormat="1" ht="12.75"/>
    <row r="3297" s="27" customFormat="1" ht="12.75"/>
    <row r="3298" s="27" customFormat="1" ht="12.75"/>
    <row r="3299" s="27" customFormat="1" ht="12.75"/>
    <row r="3300" s="27" customFormat="1" ht="12.75"/>
    <row r="3301" s="27" customFormat="1" ht="12.75"/>
    <row r="3302" s="27" customFormat="1" ht="12.75"/>
    <row r="3303" s="27" customFormat="1" ht="12.75"/>
    <row r="3304" s="27" customFormat="1" ht="12.75"/>
    <row r="3305" s="27" customFormat="1" ht="12.75"/>
    <row r="3306" s="27" customFormat="1" ht="12.75"/>
    <row r="3307" s="27" customFormat="1" ht="12.75"/>
    <row r="3308" s="27" customFormat="1" ht="12.75"/>
    <row r="3309" s="27" customFormat="1" ht="12.75"/>
    <row r="3310" s="27" customFormat="1" ht="12.75"/>
    <row r="3311" s="27" customFormat="1" ht="12.75"/>
    <row r="3312" s="27" customFormat="1" ht="12.75"/>
    <row r="3313" s="27" customFormat="1" ht="12.75"/>
    <row r="3314" s="27" customFormat="1" ht="12.75"/>
    <row r="3315" s="27" customFormat="1" ht="12.75"/>
    <row r="3316" s="27" customFormat="1" ht="12.75"/>
    <row r="3317" s="27" customFormat="1" ht="12.75"/>
    <row r="3318" s="27" customFormat="1" ht="12.75"/>
    <row r="3319" s="27" customFormat="1" ht="12.75"/>
    <row r="3320" s="27" customFormat="1" ht="12.75"/>
    <row r="3321" s="27" customFormat="1" ht="12.75"/>
    <row r="3322" s="27" customFormat="1" ht="12.75"/>
    <row r="3323" s="27" customFormat="1" ht="12.75"/>
    <row r="3324" s="27" customFormat="1" ht="12.75"/>
    <row r="3325" s="27" customFormat="1" ht="12.75"/>
    <row r="3326" s="27" customFormat="1" ht="12.75"/>
    <row r="3327" s="27" customFormat="1" ht="12.75"/>
    <row r="3328" s="27" customFormat="1" ht="12.75"/>
    <row r="3329" s="27" customFormat="1" ht="12.75"/>
    <row r="3330" s="27" customFormat="1" ht="12.75"/>
    <row r="3331" s="27" customFormat="1" ht="12.75"/>
    <row r="3332" s="27" customFormat="1" ht="12.75"/>
    <row r="3333" s="27" customFormat="1" ht="12.75"/>
    <row r="3334" s="27" customFormat="1" ht="12.75"/>
    <row r="3335" s="27" customFormat="1" ht="12.75"/>
    <row r="3336" s="27" customFormat="1" ht="12.75"/>
    <row r="3337" s="27" customFormat="1" ht="12.75"/>
    <row r="3338" s="27" customFormat="1" ht="12.75"/>
    <row r="3339" s="27" customFormat="1" ht="12.75"/>
    <row r="3340" s="27" customFormat="1" ht="12.75"/>
    <row r="3341" s="27" customFormat="1" ht="12.75"/>
    <row r="3342" s="27" customFormat="1" ht="12.75"/>
    <row r="3343" s="27" customFormat="1" ht="12.75"/>
    <row r="3344" s="27" customFormat="1" ht="12.75"/>
    <row r="3345" s="27" customFormat="1" ht="12.75"/>
    <row r="3346" s="27" customFormat="1" ht="12.75"/>
    <row r="3347" s="27" customFormat="1" ht="12.75"/>
    <row r="3348" s="27" customFormat="1" ht="12.75"/>
    <row r="3349" s="27" customFormat="1" ht="12.75"/>
    <row r="3350" s="27" customFormat="1" ht="12.75"/>
    <row r="3351" s="27" customFormat="1" ht="12.75"/>
    <row r="3352" s="27" customFormat="1" ht="12.75"/>
    <row r="3353" s="27" customFormat="1" ht="12.75"/>
    <row r="3354" s="27" customFormat="1" ht="12.75"/>
    <row r="3355" s="27" customFormat="1" ht="12.75"/>
    <row r="3356" s="27" customFormat="1" ht="12.75"/>
    <row r="3357" s="27" customFormat="1" ht="12.75"/>
    <row r="3358" s="27" customFormat="1" ht="12.75"/>
    <row r="3359" s="27" customFormat="1" ht="12.75"/>
    <row r="3360" s="27" customFormat="1" ht="12.75"/>
    <row r="3361" s="27" customFormat="1" ht="12.75"/>
    <row r="3362" s="27" customFormat="1" ht="12.75"/>
    <row r="3363" s="27" customFormat="1" ht="12.75"/>
    <row r="3364" s="27" customFormat="1" ht="12.75"/>
    <row r="3365" s="27" customFormat="1" ht="12.75"/>
    <row r="3366" s="27" customFormat="1" ht="12.75"/>
    <row r="3367" s="27" customFormat="1" ht="12.75"/>
    <row r="3368" s="27" customFormat="1" ht="12.75"/>
    <row r="3369" s="27" customFormat="1" ht="12.75"/>
    <row r="3370" s="27" customFormat="1" ht="12.75"/>
    <row r="3371" s="27" customFormat="1" ht="12.75"/>
    <row r="3372" s="27" customFormat="1" ht="12.75"/>
    <row r="3373" s="27" customFormat="1" ht="12.75"/>
    <row r="3374" s="27" customFormat="1" ht="12.75"/>
    <row r="3375" s="27" customFormat="1" ht="12.75"/>
    <row r="3376" s="27" customFormat="1" ht="12.75"/>
    <row r="3377" s="27" customFormat="1" ht="12.75"/>
    <row r="3378" s="27" customFormat="1" ht="12.75"/>
    <row r="3379" s="27" customFormat="1" ht="12.75"/>
    <row r="3380" s="27" customFormat="1" ht="12.75"/>
    <row r="3381" s="27" customFormat="1" ht="12.75"/>
    <row r="3382" s="27" customFormat="1" ht="12.75"/>
    <row r="3383" s="27" customFormat="1" ht="12.75"/>
    <row r="3384" s="27" customFormat="1" ht="12.75"/>
    <row r="3385" s="27" customFormat="1" ht="12.75"/>
    <row r="3386" s="27" customFormat="1" ht="12.75"/>
    <row r="3387" s="27" customFormat="1" ht="12.75"/>
    <row r="3388" s="27" customFormat="1" ht="12.75"/>
    <row r="3389" s="27" customFormat="1" ht="12.75"/>
    <row r="3390" s="27" customFormat="1" ht="12.75"/>
    <row r="3391" s="27" customFormat="1" ht="12.75"/>
    <row r="3392" s="27" customFormat="1" ht="12.75"/>
    <row r="3393" s="27" customFormat="1" ht="12.75"/>
    <row r="3394" s="27" customFormat="1" ht="12.75"/>
    <row r="3395" s="27" customFormat="1" ht="12.75"/>
    <row r="3396" s="27" customFormat="1" ht="12.75"/>
    <row r="3397" s="27" customFormat="1" ht="12.75"/>
    <row r="3398" s="27" customFormat="1" ht="12.75"/>
    <row r="3399" s="27" customFormat="1" ht="12.75"/>
    <row r="3400" s="27" customFormat="1" ht="12.75"/>
    <row r="3401" s="27" customFormat="1" ht="12.75"/>
    <row r="3402" s="27" customFormat="1" ht="12.75"/>
    <row r="3403" s="27" customFormat="1" ht="12.75"/>
    <row r="3404" s="27" customFormat="1" ht="12.75"/>
    <row r="3405" s="27" customFormat="1" ht="12.75"/>
    <row r="3406" s="27" customFormat="1" ht="12.75"/>
    <row r="3407" s="27" customFormat="1" ht="12.75"/>
    <row r="3408" s="27" customFormat="1" ht="12.75"/>
    <row r="3409" s="27" customFormat="1" ht="12.75"/>
    <row r="3410" s="27" customFormat="1" ht="12.75"/>
    <row r="3411" s="27" customFormat="1" ht="12.75"/>
    <row r="3412" s="27" customFormat="1" ht="12.75"/>
    <row r="3413" s="27" customFormat="1" ht="12.75"/>
    <row r="3414" s="27" customFormat="1" ht="12.75"/>
    <row r="3415" s="27" customFormat="1" ht="12.75"/>
    <row r="3416" s="27" customFormat="1" ht="12.75"/>
    <row r="3417" s="27" customFormat="1" ht="12.75"/>
    <row r="3418" s="27" customFormat="1" ht="12.75"/>
    <row r="3419" s="27" customFormat="1" ht="12.75"/>
    <row r="3420" s="27" customFormat="1" ht="12.75"/>
    <row r="3421" s="27" customFormat="1" ht="12.75"/>
    <row r="3422" s="27" customFormat="1" ht="12.75"/>
    <row r="3423" s="27" customFormat="1" ht="12.75"/>
    <row r="3424" s="27" customFormat="1" ht="12.75"/>
    <row r="3425" s="27" customFormat="1" ht="12.75"/>
    <row r="3426" s="27" customFormat="1" ht="12.75"/>
    <row r="3427" s="27" customFormat="1" ht="12.75"/>
    <row r="3428" s="27" customFormat="1" ht="12.75"/>
    <row r="3429" s="27" customFormat="1" ht="12.75"/>
    <row r="3430" s="27" customFormat="1" ht="12.75"/>
    <row r="3431" s="27" customFormat="1" ht="12.75"/>
    <row r="3432" s="27" customFormat="1" ht="12.75"/>
    <row r="3433" s="27" customFormat="1" ht="12.75"/>
    <row r="3434" s="27" customFormat="1" ht="12.75"/>
    <row r="3435" s="27" customFormat="1" ht="12.75"/>
    <row r="3436" s="27" customFormat="1" ht="12.75"/>
    <row r="3437" s="27" customFormat="1" ht="12.75"/>
    <row r="3438" s="27" customFormat="1" ht="12.75"/>
    <row r="3439" s="27" customFormat="1" ht="12.75"/>
    <row r="3440" s="27" customFormat="1" ht="12.75"/>
    <row r="3441" s="27" customFormat="1" ht="12.75"/>
    <row r="3442" s="27" customFormat="1" ht="12.75"/>
    <row r="3443" s="27" customFormat="1" ht="12.75"/>
    <row r="3444" s="27" customFormat="1" ht="12.75"/>
    <row r="3445" s="27" customFormat="1" ht="12.75"/>
    <row r="3446" s="27" customFormat="1" ht="12.75"/>
    <row r="3447" s="27" customFormat="1" ht="12.75"/>
    <row r="3448" s="27" customFormat="1" ht="12.75"/>
    <row r="3449" s="27" customFormat="1" ht="12.75"/>
    <row r="3450" s="27" customFormat="1" ht="12.75"/>
    <row r="3451" s="27" customFormat="1" ht="12.75"/>
    <row r="3452" s="27" customFormat="1" ht="12.75"/>
    <row r="3453" s="27" customFormat="1" ht="12.75"/>
    <row r="3454" s="27" customFormat="1" ht="12.75"/>
    <row r="3455" s="27" customFormat="1" ht="12.75"/>
    <row r="3456" s="27" customFormat="1" ht="12.75"/>
    <row r="3457" s="27" customFormat="1" ht="12.75"/>
    <row r="3458" s="27" customFormat="1" ht="12.75"/>
    <row r="3459" s="27" customFormat="1" ht="12.75"/>
    <row r="3460" s="27" customFormat="1" ht="12.75"/>
    <row r="3461" s="27" customFormat="1" ht="12.75"/>
    <row r="3462" s="27" customFormat="1" ht="12.75"/>
    <row r="3463" s="27" customFormat="1" ht="12.75"/>
    <row r="3464" s="27" customFormat="1" ht="12.75"/>
    <row r="3465" s="27" customFormat="1" ht="12.75"/>
    <row r="3466" s="27" customFormat="1" ht="12.75"/>
    <row r="3467" s="27" customFormat="1" ht="12.75"/>
    <row r="3468" s="27" customFormat="1" ht="12.75"/>
    <row r="3469" s="27" customFormat="1" ht="12.75"/>
    <row r="3470" s="27" customFormat="1" ht="12.75"/>
    <row r="3471" s="27" customFormat="1" ht="12.75"/>
    <row r="3472" s="27" customFormat="1" ht="12.75"/>
    <row r="3473" s="27" customFormat="1" ht="12.75"/>
    <row r="3474" s="27" customFormat="1" ht="12.75"/>
    <row r="3475" s="27" customFormat="1" ht="12.75"/>
    <row r="3476" s="27" customFormat="1" ht="12.75"/>
    <row r="3477" s="27" customFormat="1" ht="12.75"/>
    <row r="3478" s="27" customFormat="1" ht="12.75"/>
    <row r="3479" s="27" customFormat="1" ht="12.75"/>
    <row r="3480" s="27" customFormat="1" ht="12.75"/>
    <row r="3481" s="27" customFormat="1" ht="12.75"/>
    <row r="3482" s="27" customFormat="1" ht="12.75"/>
    <row r="3483" s="27" customFormat="1" ht="12.75"/>
    <row r="3484" s="27" customFormat="1" ht="12.75"/>
    <row r="3485" s="27" customFormat="1" ht="12.75"/>
    <row r="3486" s="27" customFormat="1" ht="12.75"/>
    <row r="3487" s="27" customFormat="1" ht="12.75"/>
    <row r="3488" s="27" customFormat="1" ht="12.75"/>
    <row r="3489" s="27" customFormat="1" ht="12.75"/>
    <row r="3490" s="27" customFormat="1" ht="12.75"/>
    <row r="3491" s="27" customFormat="1" ht="12.75"/>
    <row r="3492" s="27" customFormat="1" ht="12.75"/>
    <row r="3493" s="27" customFormat="1" ht="12.75"/>
    <row r="3494" s="27" customFormat="1" ht="12.75"/>
    <row r="3495" s="27" customFormat="1" ht="12.75"/>
    <row r="3496" s="27" customFormat="1" ht="12.75"/>
    <row r="3497" s="27" customFormat="1" ht="12.75"/>
    <row r="3498" s="27" customFormat="1" ht="12.75"/>
    <row r="3499" s="27" customFormat="1" ht="12.75"/>
    <row r="3500" s="27" customFormat="1" ht="12.75"/>
    <row r="3501" s="27" customFormat="1" ht="12.75"/>
    <row r="3502" s="27" customFormat="1" ht="12.75"/>
    <row r="3503" s="27" customFormat="1" ht="12.75"/>
    <row r="3504" s="27" customFormat="1" ht="12.75"/>
    <row r="3505" s="27" customFormat="1" ht="12.75"/>
    <row r="3506" s="27" customFormat="1" ht="12.75"/>
    <row r="3507" s="27" customFormat="1" ht="12.75"/>
    <row r="3508" s="27" customFormat="1" ht="12.75"/>
    <row r="3509" s="27" customFormat="1" ht="12.75"/>
    <row r="3510" s="27" customFormat="1" ht="12.75"/>
    <row r="3511" s="27" customFormat="1" ht="12.75"/>
    <row r="3512" s="27" customFormat="1" ht="12.75"/>
    <row r="3513" s="27" customFormat="1" ht="12.75"/>
    <row r="3514" s="27" customFormat="1" ht="12.75"/>
    <row r="3515" s="27" customFormat="1" ht="12.75"/>
    <row r="3516" s="27" customFormat="1" ht="12.75"/>
    <row r="3517" s="27" customFormat="1" ht="12.75"/>
    <row r="3518" s="27" customFormat="1" ht="12.75"/>
    <row r="3519" s="27" customFormat="1" ht="12.75"/>
    <row r="3520" s="27" customFormat="1" ht="12.75"/>
    <row r="3521" s="27" customFormat="1" ht="12.75"/>
    <row r="3522" s="27" customFormat="1" ht="12.75"/>
    <row r="3523" s="27" customFormat="1" ht="12.75"/>
    <row r="3524" s="27" customFormat="1" ht="12.75"/>
    <row r="3525" s="27" customFormat="1" ht="12.75"/>
    <row r="3526" s="27" customFormat="1" ht="12.75"/>
    <row r="3527" s="27" customFormat="1" ht="12.75"/>
    <row r="3528" s="27" customFormat="1" ht="12.75"/>
    <row r="3529" s="27" customFormat="1" ht="12.75"/>
    <row r="3530" s="27" customFormat="1" ht="12.75"/>
    <row r="3531" s="27" customFormat="1" ht="12.75"/>
    <row r="3532" s="27" customFormat="1" ht="12.75"/>
    <row r="3533" s="27" customFormat="1" ht="12.75"/>
    <row r="3534" s="27" customFormat="1" ht="12.75"/>
    <row r="3535" s="27" customFormat="1" ht="12.75"/>
    <row r="3536" s="27" customFormat="1" ht="12.75"/>
    <row r="3537" s="27" customFormat="1" ht="12.75"/>
    <row r="3538" s="27" customFormat="1" ht="12.75"/>
    <row r="3539" s="27" customFormat="1" ht="12.75"/>
    <row r="3540" s="27" customFormat="1" ht="12.75"/>
    <row r="3541" s="27" customFormat="1" ht="12.75"/>
    <row r="3542" s="27" customFormat="1" ht="12.75"/>
    <row r="3543" s="27" customFormat="1" ht="12.75"/>
    <row r="3544" s="27" customFormat="1" ht="12.75"/>
    <row r="3545" s="27" customFormat="1" ht="12.75"/>
    <row r="3546" s="27" customFormat="1" ht="12.75"/>
    <row r="3547" s="27" customFormat="1" ht="12.75"/>
    <row r="3548" s="27" customFormat="1" ht="12.75"/>
    <row r="3549" s="27" customFormat="1" ht="12.75"/>
    <row r="3550" s="27" customFormat="1" ht="12.75"/>
    <row r="3551" s="27" customFormat="1" ht="12.75"/>
    <row r="3552" s="27" customFormat="1" ht="12.75"/>
    <row r="3553" s="27" customFormat="1" ht="12.75"/>
    <row r="3554" s="27" customFormat="1" ht="12.75"/>
    <row r="3555" s="27" customFormat="1" ht="12.75"/>
    <row r="3556" s="27" customFormat="1" ht="12.75"/>
    <row r="3557" s="27" customFormat="1" ht="12.75"/>
    <row r="3558" s="27" customFormat="1" ht="12.75"/>
    <row r="3559" s="27" customFormat="1" ht="12.75"/>
    <row r="3560" s="27" customFormat="1" ht="12.75"/>
    <row r="3561" s="27" customFormat="1" ht="12.75"/>
    <row r="3562" s="27" customFormat="1" ht="12.75"/>
    <row r="3563" s="27" customFormat="1" ht="12.75"/>
    <row r="3564" s="27" customFormat="1" ht="12.75"/>
    <row r="3565" s="27" customFormat="1" ht="12.75"/>
    <row r="3566" s="27" customFormat="1" ht="12.75"/>
    <row r="3567" s="27" customFormat="1" ht="12.75"/>
    <row r="3568" s="27" customFormat="1" ht="12.75"/>
    <row r="3569" s="27" customFormat="1" ht="12.75"/>
    <row r="3570" s="27" customFormat="1" ht="12.75"/>
    <row r="3571" s="27" customFormat="1" ht="12.75"/>
    <row r="3572" s="27" customFormat="1" ht="12.75"/>
    <row r="3573" s="27" customFormat="1" ht="12.75"/>
    <row r="3574" s="27" customFormat="1" ht="12.75"/>
    <row r="3575" s="27" customFormat="1" ht="12.75"/>
    <row r="3576" s="27" customFormat="1" ht="12.75"/>
    <row r="3577" s="27" customFormat="1" ht="12.75"/>
    <row r="3578" s="27" customFormat="1" ht="12.75"/>
    <row r="3579" s="27" customFormat="1" ht="12.75"/>
    <row r="3580" s="27" customFormat="1" ht="12.75"/>
    <row r="3581" s="27" customFormat="1" ht="12.75"/>
    <row r="3582" s="27" customFormat="1" ht="12.75"/>
    <row r="3583" s="27" customFormat="1" ht="12.75"/>
    <row r="3584" s="27" customFormat="1" ht="12.75"/>
    <row r="3585" s="27" customFormat="1" ht="12.75"/>
    <row r="3586" s="27" customFormat="1" ht="12.75"/>
    <row r="3587" s="27" customFormat="1" ht="12.75"/>
    <row r="3588" s="27" customFormat="1" ht="12.75"/>
    <row r="3589" s="27" customFormat="1" ht="12.75"/>
    <row r="3590" s="27" customFormat="1" ht="12.75"/>
    <row r="3591" s="27" customFormat="1" ht="12.75"/>
    <row r="3592" s="27" customFormat="1" ht="12.75"/>
    <row r="3593" s="27" customFormat="1" ht="12.75"/>
    <row r="3594" s="27" customFormat="1" ht="12.75"/>
    <row r="3595" s="27" customFormat="1" ht="12.75"/>
    <row r="3596" s="27" customFormat="1" ht="12.75"/>
    <row r="3597" s="27" customFormat="1" ht="12.75"/>
    <row r="3598" s="27" customFormat="1" ht="12.75"/>
    <row r="3599" s="27" customFormat="1" ht="12.75"/>
    <row r="3600" s="27" customFormat="1" ht="12.75"/>
    <row r="3601" s="27" customFormat="1" ht="12.75"/>
    <row r="3602" s="27" customFormat="1" ht="12.75"/>
    <row r="3603" s="27" customFormat="1" ht="12.75"/>
    <row r="3604" s="27" customFormat="1" ht="12.75"/>
    <row r="3605" s="27" customFormat="1" ht="12.75"/>
    <row r="3606" s="27" customFormat="1" ht="12.75"/>
    <row r="3607" s="27" customFormat="1" ht="12.75"/>
    <row r="3608" s="27" customFormat="1" ht="12.75"/>
    <row r="3609" s="27" customFormat="1" ht="12.75"/>
    <row r="3610" s="27" customFormat="1" ht="12.75"/>
    <row r="3611" s="27" customFormat="1" ht="12.75"/>
    <row r="3612" s="27" customFormat="1" ht="12.75"/>
    <row r="3613" s="27" customFormat="1" ht="12.75"/>
    <row r="3614" s="27" customFormat="1" ht="12.75"/>
    <row r="3615" s="27" customFormat="1" ht="12.75"/>
    <row r="3616" s="27" customFormat="1" ht="12.75"/>
    <row r="3617" s="27" customFormat="1" ht="12.75"/>
    <row r="3618" s="27" customFormat="1" ht="12.75"/>
    <row r="3619" s="27" customFormat="1" ht="12.75"/>
    <row r="3620" s="27" customFormat="1" ht="12.75"/>
    <row r="3621" s="27" customFormat="1" ht="12.75"/>
    <row r="3622" s="27" customFormat="1" ht="12.75"/>
    <row r="3623" s="27" customFormat="1" ht="12.75"/>
    <row r="3624" s="27" customFormat="1" ht="12.75"/>
    <row r="3625" s="27" customFormat="1" ht="12.75"/>
    <row r="3626" s="27" customFormat="1" ht="12.75"/>
    <row r="3627" s="27" customFormat="1" ht="12.75"/>
    <row r="3628" s="27" customFormat="1" ht="12.75"/>
    <row r="3629" s="27" customFormat="1" ht="12.75"/>
    <row r="3630" s="27" customFormat="1" ht="12.75"/>
    <row r="3631" s="27" customFormat="1" ht="12.75"/>
    <row r="3632" s="27" customFormat="1" ht="12.75"/>
    <row r="3633" s="27" customFormat="1" ht="12.75"/>
    <row r="3634" s="27" customFormat="1" ht="12.75"/>
    <row r="3635" s="27" customFormat="1" ht="12.75"/>
    <row r="3636" s="27" customFormat="1" ht="12.75"/>
    <row r="3637" s="27" customFormat="1" ht="12.75"/>
    <row r="3638" s="27" customFormat="1" ht="12.75"/>
    <row r="3639" s="27" customFormat="1" ht="12.75"/>
    <row r="3640" s="27" customFormat="1" ht="12.75"/>
    <row r="3641" s="27" customFormat="1" ht="12.75"/>
    <row r="3642" s="27" customFormat="1" ht="12.75"/>
    <row r="3643" s="27" customFormat="1" ht="12.75"/>
    <row r="3644" s="27" customFormat="1" ht="12.75"/>
    <row r="3645" s="27" customFormat="1" ht="12.75"/>
    <row r="3646" s="27" customFormat="1" ht="12.75"/>
    <row r="3647" s="27" customFormat="1" ht="12.75"/>
    <row r="3648" s="27" customFormat="1" ht="12.75"/>
    <row r="3649" s="27" customFormat="1" ht="12.75"/>
    <row r="3650" s="27" customFormat="1" ht="12.75"/>
    <row r="3651" s="27" customFormat="1" ht="12.75"/>
    <row r="3652" s="27" customFormat="1" ht="12.75"/>
    <row r="3653" s="27" customFormat="1" ht="12.75"/>
    <row r="3654" s="27" customFormat="1" ht="12.75"/>
    <row r="3655" s="27" customFormat="1" ht="12.75"/>
    <row r="3656" s="27" customFormat="1" ht="12.75"/>
    <row r="3657" s="27" customFormat="1" ht="12.75"/>
    <row r="3658" s="27" customFormat="1" ht="12.75"/>
    <row r="3659" s="27" customFormat="1" ht="12.75"/>
    <row r="3660" s="27" customFormat="1" ht="12.75"/>
    <row r="3661" s="27" customFormat="1" ht="12.75"/>
    <row r="3662" s="27" customFormat="1" ht="12.75"/>
    <row r="3663" s="27" customFormat="1" ht="12.75"/>
    <row r="3664" s="27" customFormat="1" ht="12.75"/>
    <row r="3665" s="27" customFormat="1" ht="12.75"/>
    <row r="3666" s="27" customFormat="1" ht="12.75"/>
    <row r="3667" s="27" customFormat="1" ht="12.75"/>
    <row r="3668" s="27" customFormat="1" ht="12.75"/>
    <row r="3669" s="27" customFormat="1" ht="12.75"/>
    <row r="3670" s="27" customFormat="1" ht="12.75"/>
    <row r="3671" s="27" customFormat="1" ht="12.75"/>
    <row r="3672" s="27" customFormat="1" ht="12.75"/>
    <row r="3673" s="27" customFormat="1" ht="12.75"/>
    <row r="3674" s="27" customFormat="1" ht="12.75"/>
    <row r="3675" s="27" customFormat="1" ht="12.75"/>
    <row r="3676" s="27" customFormat="1" ht="12.75"/>
    <row r="3677" s="27" customFormat="1" ht="12.75"/>
    <row r="3678" s="27" customFormat="1" ht="12.75"/>
    <row r="3679" s="27" customFormat="1" ht="12.75"/>
    <row r="3680" s="27" customFormat="1" ht="12.75"/>
    <row r="3681" s="27" customFormat="1" ht="12.75"/>
    <row r="3682" s="27" customFormat="1" ht="12.75"/>
    <row r="3683" s="27" customFormat="1" ht="12.75"/>
    <row r="3684" s="27" customFormat="1" ht="12.75"/>
    <row r="3685" s="27" customFormat="1" ht="12.75"/>
    <row r="3686" s="27" customFormat="1" ht="12.75"/>
    <row r="3687" s="27" customFormat="1" ht="12.75"/>
    <row r="3688" s="27" customFormat="1" ht="12.75"/>
    <row r="3689" s="27" customFormat="1" ht="12.75"/>
    <row r="3690" s="27" customFormat="1" ht="12.75"/>
    <row r="3691" s="27" customFormat="1" ht="12.75"/>
    <row r="3692" s="27" customFormat="1" ht="12.75"/>
  </sheetData>
  <sheetProtection/>
  <printOptions/>
  <pageMargins left="1.1023622047244095" right="0.7086614173228347" top="0.984251968503937" bottom="0.984251968503937" header="0.1968503937007874" footer="0.5118110236220472"/>
  <pageSetup horizontalDpi="600" verticalDpi="600" orientation="portrait" paperSize="9" r:id="rId1"/>
  <headerFooter alignWithMargins="0">
    <oddHeader>&amp;R&amp;"Projekt,Običajno"&amp;72P</oddHeader>
    <oddFooter>&amp;R15/&amp;P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IV110"/>
  <sheetViews>
    <sheetView view="pageBreakPreview" zoomScaleSheetLayoutView="100" zoomScalePageLayoutView="0" workbookViewId="0" topLeftCell="A35">
      <selection activeCell="F68" sqref="F68"/>
    </sheetView>
  </sheetViews>
  <sheetFormatPr defaultColWidth="9.00390625" defaultRowHeight="12.75"/>
  <cols>
    <col min="1" max="1" width="3.25390625" style="0" customWidth="1"/>
    <col min="2" max="2" width="34.75390625" style="0" customWidth="1"/>
    <col min="3" max="3" width="0.875" style="0" customWidth="1"/>
    <col min="4" max="4" width="6.125" style="0" customWidth="1"/>
    <col min="5" max="5" width="10.875" style="0" customWidth="1"/>
    <col min="6" max="6" width="11.875" style="0" customWidth="1"/>
    <col min="7" max="7" width="13.125" style="0" customWidth="1"/>
    <col min="8" max="8" width="11.875" style="0" customWidth="1"/>
    <col min="9" max="9" width="13.00390625" style="0" customWidth="1"/>
    <col min="12" max="13" width="0" style="0" hidden="1" customWidth="1"/>
    <col min="14" max="14" width="11.25390625" style="0" hidden="1" customWidth="1"/>
  </cols>
  <sheetData>
    <row r="1" spans="1:9" ht="14.25">
      <c r="A1" s="1" t="s">
        <v>104</v>
      </c>
      <c r="B1" s="6"/>
      <c r="C1" s="6"/>
      <c r="D1" s="3"/>
      <c r="E1" s="2"/>
      <c r="F1" s="3"/>
      <c r="G1" s="4"/>
      <c r="H1" s="5"/>
      <c r="I1" s="5"/>
    </row>
    <row r="2" spans="1:9" ht="14.25">
      <c r="A2" s="1"/>
      <c r="B2" s="6"/>
      <c r="C2" s="6"/>
      <c r="D2" s="3"/>
      <c r="E2" s="2"/>
      <c r="F2" s="3"/>
      <c r="G2" s="4"/>
      <c r="H2" s="5"/>
      <c r="I2" s="5"/>
    </row>
    <row r="3" spans="1:9" s="147" customFormat="1" ht="12.75">
      <c r="A3" s="141" t="s">
        <v>20</v>
      </c>
      <c r="B3" s="142"/>
      <c r="C3" s="142"/>
      <c r="D3" s="143"/>
      <c r="E3" s="144"/>
      <c r="F3" s="145"/>
      <c r="G3" s="145"/>
      <c r="H3" s="145"/>
      <c r="I3" s="146"/>
    </row>
    <row r="4" spans="1:9" s="147" customFormat="1" ht="12.75">
      <c r="A4" s="141" t="s">
        <v>23</v>
      </c>
      <c r="B4" s="148"/>
      <c r="C4" s="148"/>
      <c r="D4" s="149"/>
      <c r="E4" s="150"/>
      <c r="F4" s="151"/>
      <c r="G4" s="151"/>
      <c r="H4" s="151"/>
      <c r="I4" s="152"/>
    </row>
    <row r="5" spans="1:9" ht="13.5" thickBot="1">
      <c r="A5" s="14"/>
      <c r="B5" s="15"/>
      <c r="C5" s="15"/>
      <c r="D5" s="17"/>
      <c r="E5" s="16"/>
      <c r="F5" s="17"/>
      <c r="G5" s="18"/>
      <c r="H5" s="13"/>
      <c r="I5" s="13"/>
    </row>
    <row r="6" spans="1:9" ht="12.75">
      <c r="A6" s="8" t="s">
        <v>10</v>
      </c>
      <c r="B6" s="9" t="s">
        <v>11</v>
      </c>
      <c r="C6" s="9"/>
      <c r="D6" s="11" t="s">
        <v>5</v>
      </c>
      <c r="E6" s="10" t="s">
        <v>6</v>
      </c>
      <c r="F6" s="11" t="s">
        <v>7</v>
      </c>
      <c r="G6" s="12" t="s">
        <v>8</v>
      </c>
      <c r="H6" s="11" t="s">
        <v>7</v>
      </c>
      <c r="I6" s="12" t="s">
        <v>8</v>
      </c>
    </row>
    <row r="7" spans="1:7" s="43" customFormat="1" ht="12.75">
      <c r="A7" s="7"/>
      <c r="B7" s="19"/>
      <c r="C7" s="19"/>
      <c r="D7" s="48"/>
      <c r="E7" s="35"/>
      <c r="F7" s="26"/>
      <c r="G7" s="26"/>
    </row>
    <row r="8" spans="1:15" s="24" customFormat="1" ht="14.25">
      <c r="A8" s="25"/>
      <c r="B8" s="167" t="s">
        <v>54</v>
      </c>
      <c r="C8" s="23"/>
      <c r="D8" s="165"/>
      <c r="E8" s="47"/>
      <c r="F8" s="166"/>
      <c r="G8" s="164"/>
      <c r="O8" s="26"/>
    </row>
    <row r="9" spans="1:15" s="123" customFormat="1" ht="12.75">
      <c r="A9" s="25"/>
      <c r="B9" s="167"/>
      <c r="C9" s="167"/>
      <c r="D9" s="165"/>
      <c r="E9" s="36"/>
      <c r="F9" s="26"/>
      <c r="G9" s="26"/>
      <c r="H9" s="26"/>
      <c r="I9" s="26"/>
      <c r="O9" s="26"/>
    </row>
    <row r="10" spans="1:256" s="24" customFormat="1" ht="25.5">
      <c r="A10" s="200">
        <f>A8+1</f>
        <v>1</v>
      </c>
      <c r="B10" s="199" t="s">
        <v>55</v>
      </c>
      <c r="C10" s="23"/>
      <c r="D10" s="168" t="s">
        <v>42</v>
      </c>
      <c r="E10" s="47">
        <v>2</v>
      </c>
      <c r="F10" s="166">
        <v>0</v>
      </c>
      <c r="G10" s="164">
        <f>E10*F10</f>
        <v>0</v>
      </c>
      <c r="H10" s="25"/>
      <c r="I10" s="185"/>
      <c r="J10" s="23"/>
      <c r="K10" s="168"/>
      <c r="L10" s="47"/>
      <c r="M10" s="166"/>
      <c r="N10" s="164"/>
      <c r="O10" s="25"/>
      <c r="P10" s="185"/>
      <c r="Q10" s="23"/>
      <c r="R10" s="168"/>
      <c r="S10" s="47"/>
      <c r="T10" s="166"/>
      <c r="U10" s="164"/>
      <c r="V10" s="25"/>
      <c r="W10" s="185"/>
      <c r="X10" s="23"/>
      <c r="Y10" s="168"/>
      <c r="Z10" s="47"/>
      <c r="AA10" s="166"/>
      <c r="AB10" s="164"/>
      <c r="AC10" s="25"/>
      <c r="AD10" s="185"/>
      <c r="AE10" s="23"/>
      <c r="AF10" s="168"/>
      <c r="AG10" s="47"/>
      <c r="AH10" s="166"/>
      <c r="AI10" s="164"/>
      <c r="AJ10" s="25"/>
      <c r="AK10" s="185"/>
      <c r="AL10" s="23"/>
      <c r="AM10" s="168"/>
      <c r="AN10" s="47"/>
      <c r="AO10" s="166"/>
      <c r="AP10" s="164"/>
      <c r="AQ10" s="25"/>
      <c r="AR10" s="185"/>
      <c r="AS10" s="23"/>
      <c r="AT10" s="168"/>
      <c r="AU10" s="47"/>
      <c r="AV10" s="166"/>
      <c r="AW10" s="164"/>
      <c r="AX10" s="25"/>
      <c r="AY10" s="185"/>
      <c r="AZ10" s="23"/>
      <c r="BA10" s="168"/>
      <c r="BB10" s="47"/>
      <c r="BC10" s="166"/>
      <c r="BD10" s="164"/>
      <c r="BE10" s="25"/>
      <c r="BF10" s="185"/>
      <c r="BG10" s="23"/>
      <c r="BH10" s="168"/>
      <c r="BI10" s="47"/>
      <c r="BJ10" s="166"/>
      <c r="BK10" s="164"/>
      <c r="BL10" s="25"/>
      <c r="BM10" s="185"/>
      <c r="BN10" s="23"/>
      <c r="BO10" s="168"/>
      <c r="BP10" s="47"/>
      <c r="BQ10" s="166"/>
      <c r="BR10" s="164"/>
      <c r="BS10" s="25"/>
      <c r="BT10" s="185"/>
      <c r="BU10" s="23"/>
      <c r="BV10" s="168"/>
      <c r="BW10" s="47"/>
      <c r="BX10" s="166"/>
      <c r="BY10" s="164"/>
      <c r="BZ10" s="25"/>
      <c r="CA10" s="185"/>
      <c r="CB10" s="23"/>
      <c r="CC10" s="168"/>
      <c r="CD10" s="47"/>
      <c r="CE10" s="166"/>
      <c r="CF10" s="164"/>
      <c r="CG10" s="25"/>
      <c r="CH10" s="185"/>
      <c r="CI10" s="23"/>
      <c r="CJ10" s="168"/>
      <c r="CK10" s="47"/>
      <c r="CL10" s="166"/>
      <c r="CM10" s="164"/>
      <c r="CN10" s="25"/>
      <c r="CO10" s="185"/>
      <c r="CP10" s="23"/>
      <c r="CQ10" s="168"/>
      <c r="CR10" s="47"/>
      <c r="CS10" s="166"/>
      <c r="CT10" s="164"/>
      <c r="CU10" s="25"/>
      <c r="CV10" s="185"/>
      <c r="CW10" s="23"/>
      <c r="CX10" s="168"/>
      <c r="CY10" s="47"/>
      <c r="CZ10" s="166"/>
      <c r="DA10" s="164"/>
      <c r="DB10" s="25"/>
      <c r="DC10" s="185"/>
      <c r="DD10" s="23"/>
      <c r="DE10" s="168"/>
      <c r="DF10" s="47"/>
      <c r="DG10" s="166"/>
      <c r="DH10" s="164"/>
      <c r="DI10" s="25"/>
      <c r="DJ10" s="185"/>
      <c r="DK10" s="23"/>
      <c r="DL10" s="168"/>
      <c r="DM10" s="47"/>
      <c r="DN10" s="166"/>
      <c r="DO10" s="164"/>
      <c r="DP10" s="25"/>
      <c r="DQ10" s="185"/>
      <c r="DR10" s="23"/>
      <c r="DS10" s="168"/>
      <c r="DT10" s="47"/>
      <c r="DU10" s="166"/>
      <c r="DV10" s="164"/>
      <c r="DW10" s="25"/>
      <c r="DX10" s="185"/>
      <c r="DY10" s="23"/>
      <c r="DZ10" s="168"/>
      <c r="EA10" s="47"/>
      <c r="EB10" s="166"/>
      <c r="EC10" s="164"/>
      <c r="ED10" s="25"/>
      <c r="EE10" s="185"/>
      <c r="EF10" s="23"/>
      <c r="EG10" s="168"/>
      <c r="EH10" s="47"/>
      <c r="EI10" s="166"/>
      <c r="EJ10" s="164"/>
      <c r="EK10" s="25"/>
      <c r="EL10" s="185"/>
      <c r="EM10" s="23"/>
      <c r="EN10" s="168"/>
      <c r="EO10" s="47"/>
      <c r="EP10" s="166"/>
      <c r="EQ10" s="164"/>
      <c r="ER10" s="25"/>
      <c r="ES10" s="185"/>
      <c r="ET10" s="23"/>
      <c r="EU10" s="168"/>
      <c r="EV10" s="47"/>
      <c r="EW10" s="166"/>
      <c r="EX10" s="164"/>
      <c r="EY10" s="25"/>
      <c r="EZ10" s="185"/>
      <c r="FA10" s="23"/>
      <c r="FB10" s="168"/>
      <c r="FC10" s="47"/>
      <c r="FD10" s="166"/>
      <c r="FE10" s="164"/>
      <c r="FF10" s="25"/>
      <c r="FG10" s="185"/>
      <c r="FH10" s="23"/>
      <c r="FI10" s="168"/>
      <c r="FJ10" s="47"/>
      <c r="FK10" s="166"/>
      <c r="FL10" s="164"/>
      <c r="FM10" s="25"/>
      <c r="FN10" s="185"/>
      <c r="FO10" s="23"/>
      <c r="FP10" s="168"/>
      <c r="FQ10" s="47"/>
      <c r="FR10" s="166"/>
      <c r="FS10" s="164"/>
      <c r="FT10" s="25"/>
      <c r="FU10" s="185"/>
      <c r="FV10" s="23"/>
      <c r="FW10" s="168"/>
      <c r="FX10" s="47"/>
      <c r="FY10" s="166"/>
      <c r="FZ10" s="164"/>
      <c r="GA10" s="25"/>
      <c r="GB10" s="185"/>
      <c r="GC10" s="23"/>
      <c r="GD10" s="168"/>
      <c r="GE10" s="47"/>
      <c r="GF10" s="166"/>
      <c r="GG10" s="164"/>
      <c r="GH10" s="25"/>
      <c r="GI10" s="185"/>
      <c r="GJ10" s="23"/>
      <c r="GK10" s="168"/>
      <c r="GL10" s="47"/>
      <c r="GM10" s="166"/>
      <c r="GN10" s="164"/>
      <c r="GO10" s="25"/>
      <c r="GP10" s="185"/>
      <c r="GQ10" s="23"/>
      <c r="GR10" s="168"/>
      <c r="GS10" s="47"/>
      <c r="GT10" s="166"/>
      <c r="GU10" s="164"/>
      <c r="GV10" s="25"/>
      <c r="GW10" s="185"/>
      <c r="GX10" s="23"/>
      <c r="GY10" s="168"/>
      <c r="GZ10" s="47"/>
      <c r="HA10" s="166"/>
      <c r="HB10" s="164"/>
      <c r="HC10" s="25"/>
      <c r="HD10" s="185"/>
      <c r="HE10" s="23"/>
      <c r="HF10" s="168"/>
      <c r="HG10" s="47"/>
      <c r="HH10" s="166"/>
      <c r="HI10" s="164"/>
      <c r="HJ10" s="25"/>
      <c r="HK10" s="185"/>
      <c r="HL10" s="23"/>
      <c r="HM10" s="168"/>
      <c r="HN10" s="47"/>
      <c r="HO10" s="166"/>
      <c r="HP10" s="164"/>
      <c r="HQ10" s="25"/>
      <c r="HR10" s="185"/>
      <c r="HS10" s="23"/>
      <c r="HT10" s="168"/>
      <c r="HU10" s="47"/>
      <c r="HV10" s="166"/>
      <c r="HW10" s="164"/>
      <c r="HX10" s="25"/>
      <c r="HY10" s="185"/>
      <c r="HZ10" s="23"/>
      <c r="IA10" s="168"/>
      <c r="IB10" s="47"/>
      <c r="IC10" s="166"/>
      <c r="ID10" s="164"/>
      <c r="IE10" s="25"/>
      <c r="IF10" s="185"/>
      <c r="IG10" s="23"/>
      <c r="IH10" s="168"/>
      <c r="II10" s="47"/>
      <c r="IJ10" s="166"/>
      <c r="IK10" s="164"/>
      <c r="IL10" s="25"/>
      <c r="IM10" s="185"/>
      <c r="IN10" s="23"/>
      <c r="IO10" s="168"/>
      <c r="IP10" s="47"/>
      <c r="IQ10" s="166"/>
      <c r="IR10" s="164"/>
      <c r="IS10" s="25"/>
      <c r="IT10" s="185"/>
      <c r="IU10" s="23"/>
      <c r="IV10" s="168"/>
    </row>
    <row r="11" spans="1:256" s="24" customFormat="1" ht="14.25">
      <c r="A11" s="25"/>
      <c r="B11" s="185"/>
      <c r="C11" s="23"/>
      <c r="D11" s="168"/>
      <c r="E11" s="47"/>
      <c r="F11" s="166"/>
      <c r="G11" s="164"/>
      <c r="H11" s="25"/>
      <c r="I11" s="185"/>
      <c r="J11" s="23"/>
      <c r="K11" s="168"/>
      <c r="L11" s="47"/>
      <c r="M11" s="166"/>
      <c r="N11" s="164"/>
      <c r="O11" s="25"/>
      <c r="P11" s="185"/>
      <c r="Q11" s="23"/>
      <c r="R11" s="168"/>
      <c r="S11" s="47"/>
      <c r="T11" s="166"/>
      <c r="U11" s="164"/>
      <c r="V11" s="25"/>
      <c r="W11" s="185"/>
      <c r="X11" s="23"/>
      <c r="Y11" s="168"/>
      <c r="Z11" s="47"/>
      <c r="AA11" s="166"/>
      <c r="AB11" s="164"/>
      <c r="AC11" s="25"/>
      <c r="AD11" s="185"/>
      <c r="AE11" s="23"/>
      <c r="AF11" s="168"/>
      <c r="AG11" s="47"/>
      <c r="AH11" s="166"/>
      <c r="AI11" s="164"/>
      <c r="AJ11" s="25"/>
      <c r="AK11" s="185"/>
      <c r="AL11" s="23"/>
      <c r="AM11" s="168"/>
      <c r="AN11" s="47"/>
      <c r="AO11" s="166"/>
      <c r="AP11" s="164"/>
      <c r="AQ11" s="25"/>
      <c r="AR11" s="185"/>
      <c r="AS11" s="23"/>
      <c r="AT11" s="168"/>
      <c r="AU11" s="47"/>
      <c r="AV11" s="166"/>
      <c r="AW11" s="164"/>
      <c r="AX11" s="25"/>
      <c r="AY11" s="185"/>
      <c r="AZ11" s="23"/>
      <c r="BA11" s="168"/>
      <c r="BB11" s="47"/>
      <c r="BC11" s="166"/>
      <c r="BD11" s="164"/>
      <c r="BE11" s="25"/>
      <c r="BF11" s="185"/>
      <c r="BG11" s="23"/>
      <c r="BH11" s="168"/>
      <c r="BI11" s="47"/>
      <c r="BJ11" s="166"/>
      <c r="BK11" s="164"/>
      <c r="BL11" s="25"/>
      <c r="BM11" s="185"/>
      <c r="BN11" s="23"/>
      <c r="BO11" s="168"/>
      <c r="BP11" s="47"/>
      <c r="BQ11" s="166"/>
      <c r="BR11" s="164"/>
      <c r="BS11" s="25"/>
      <c r="BT11" s="185"/>
      <c r="BU11" s="23"/>
      <c r="BV11" s="168"/>
      <c r="BW11" s="47"/>
      <c r="BX11" s="166"/>
      <c r="BY11" s="164"/>
      <c r="BZ11" s="25"/>
      <c r="CA11" s="185"/>
      <c r="CB11" s="23"/>
      <c r="CC11" s="168"/>
      <c r="CD11" s="47"/>
      <c r="CE11" s="166"/>
      <c r="CF11" s="164"/>
      <c r="CG11" s="25"/>
      <c r="CH11" s="185"/>
      <c r="CI11" s="23"/>
      <c r="CJ11" s="168"/>
      <c r="CK11" s="47"/>
      <c r="CL11" s="166"/>
      <c r="CM11" s="164"/>
      <c r="CN11" s="25"/>
      <c r="CO11" s="185"/>
      <c r="CP11" s="23"/>
      <c r="CQ11" s="168"/>
      <c r="CR11" s="47"/>
      <c r="CS11" s="166"/>
      <c r="CT11" s="164"/>
      <c r="CU11" s="25"/>
      <c r="CV11" s="185"/>
      <c r="CW11" s="23"/>
      <c r="CX11" s="168"/>
      <c r="CY11" s="47"/>
      <c r="CZ11" s="166"/>
      <c r="DA11" s="164"/>
      <c r="DB11" s="25"/>
      <c r="DC11" s="185"/>
      <c r="DD11" s="23"/>
      <c r="DE11" s="168"/>
      <c r="DF11" s="47"/>
      <c r="DG11" s="166"/>
      <c r="DH11" s="164"/>
      <c r="DI11" s="25"/>
      <c r="DJ11" s="185"/>
      <c r="DK11" s="23"/>
      <c r="DL11" s="168"/>
      <c r="DM11" s="47"/>
      <c r="DN11" s="166"/>
      <c r="DO11" s="164"/>
      <c r="DP11" s="25"/>
      <c r="DQ11" s="185"/>
      <c r="DR11" s="23"/>
      <c r="DS11" s="168"/>
      <c r="DT11" s="47"/>
      <c r="DU11" s="166"/>
      <c r="DV11" s="164"/>
      <c r="DW11" s="25"/>
      <c r="DX11" s="185"/>
      <c r="DY11" s="23"/>
      <c r="DZ11" s="168"/>
      <c r="EA11" s="47"/>
      <c r="EB11" s="166"/>
      <c r="EC11" s="164"/>
      <c r="ED11" s="25"/>
      <c r="EE11" s="185"/>
      <c r="EF11" s="23"/>
      <c r="EG11" s="168"/>
      <c r="EH11" s="47"/>
      <c r="EI11" s="166"/>
      <c r="EJ11" s="164"/>
      <c r="EK11" s="25"/>
      <c r="EL11" s="185"/>
      <c r="EM11" s="23"/>
      <c r="EN11" s="168"/>
      <c r="EO11" s="47"/>
      <c r="EP11" s="166"/>
      <c r="EQ11" s="164"/>
      <c r="ER11" s="25"/>
      <c r="ES11" s="185"/>
      <c r="ET11" s="23"/>
      <c r="EU11" s="168"/>
      <c r="EV11" s="47"/>
      <c r="EW11" s="166"/>
      <c r="EX11" s="164"/>
      <c r="EY11" s="25"/>
      <c r="EZ11" s="185"/>
      <c r="FA11" s="23"/>
      <c r="FB11" s="168"/>
      <c r="FC11" s="47"/>
      <c r="FD11" s="166"/>
      <c r="FE11" s="164"/>
      <c r="FF11" s="25"/>
      <c r="FG11" s="185"/>
      <c r="FH11" s="23"/>
      <c r="FI11" s="168"/>
      <c r="FJ11" s="47"/>
      <c r="FK11" s="166"/>
      <c r="FL11" s="164"/>
      <c r="FM11" s="25"/>
      <c r="FN11" s="185"/>
      <c r="FO11" s="23"/>
      <c r="FP11" s="168"/>
      <c r="FQ11" s="47"/>
      <c r="FR11" s="166"/>
      <c r="FS11" s="164"/>
      <c r="FT11" s="25"/>
      <c r="FU11" s="185"/>
      <c r="FV11" s="23"/>
      <c r="FW11" s="168"/>
      <c r="FX11" s="47"/>
      <c r="FY11" s="166"/>
      <c r="FZ11" s="164"/>
      <c r="GA11" s="25"/>
      <c r="GB11" s="185"/>
      <c r="GC11" s="23"/>
      <c r="GD11" s="168"/>
      <c r="GE11" s="47"/>
      <c r="GF11" s="166"/>
      <c r="GG11" s="164"/>
      <c r="GH11" s="25"/>
      <c r="GI11" s="185"/>
      <c r="GJ11" s="23"/>
      <c r="GK11" s="168"/>
      <c r="GL11" s="47"/>
      <c r="GM11" s="166"/>
      <c r="GN11" s="164"/>
      <c r="GO11" s="25"/>
      <c r="GP11" s="185"/>
      <c r="GQ11" s="23"/>
      <c r="GR11" s="168"/>
      <c r="GS11" s="47"/>
      <c r="GT11" s="166"/>
      <c r="GU11" s="164"/>
      <c r="GV11" s="25"/>
      <c r="GW11" s="185"/>
      <c r="GX11" s="23"/>
      <c r="GY11" s="168"/>
      <c r="GZ11" s="47"/>
      <c r="HA11" s="166"/>
      <c r="HB11" s="164"/>
      <c r="HC11" s="25"/>
      <c r="HD11" s="185"/>
      <c r="HE11" s="23"/>
      <c r="HF11" s="168"/>
      <c r="HG11" s="47"/>
      <c r="HH11" s="166"/>
      <c r="HI11" s="164"/>
      <c r="HJ11" s="25"/>
      <c r="HK11" s="185"/>
      <c r="HL11" s="23"/>
      <c r="HM11" s="168"/>
      <c r="HN11" s="47"/>
      <c r="HO11" s="166"/>
      <c r="HP11" s="164"/>
      <c r="HQ11" s="25"/>
      <c r="HR11" s="185"/>
      <c r="HS11" s="23"/>
      <c r="HT11" s="168"/>
      <c r="HU11" s="47"/>
      <c r="HV11" s="166"/>
      <c r="HW11" s="164"/>
      <c r="HX11" s="25"/>
      <c r="HY11" s="185"/>
      <c r="HZ11" s="23"/>
      <c r="IA11" s="168"/>
      <c r="IB11" s="47"/>
      <c r="IC11" s="166"/>
      <c r="ID11" s="164"/>
      <c r="IE11" s="25"/>
      <c r="IF11" s="185"/>
      <c r="IG11" s="23"/>
      <c r="IH11" s="168"/>
      <c r="II11" s="47"/>
      <c r="IJ11" s="166"/>
      <c r="IK11" s="164"/>
      <c r="IL11" s="25"/>
      <c r="IM11" s="185"/>
      <c r="IN11" s="23"/>
      <c r="IO11" s="168"/>
      <c r="IP11" s="47"/>
      <c r="IQ11" s="166"/>
      <c r="IR11" s="164"/>
      <c r="IS11" s="25"/>
      <c r="IT11" s="185"/>
      <c r="IU11" s="23"/>
      <c r="IV11" s="168"/>
    </row>
    <row r="12" spans="1:256" s="24" customFormat="1" ht="14.25">
      <c r="A12" s="200">
        <f>A10+1</f>
        <v>2</v>
      </c>
      <c r="B12" s="199" t="s">
        <v>56</v>
      </c>
      <c r="C12" s="23"/>
      <c r="D12" s="168" t="s">
        <v>42</v>
      </c>
      <c r="E12" s="47">
        <v>4</v>
      </c>
      <c r="F12" s="166">
        <v>0</v>
      </c>
      <c r="G12" s="164">
        <f>E12*F12</f>
        <v>0</v>
      </c>
      <c r="H12" s="25"/>
      <c r="I12" s="185"/>
      <c r="J12" s="23"/>
      <c r="K12" s="168"/>
      <c r="L12" s="47"/>
      <c r="M12" s="166"/>
      <c r="N12" s="164"/>
      <c r="O12" s="25"/>
      <c r="P12" s="185"/>
      <c r="Q12" s="23"/>
      <c r="R12" s="168"/>
      <c r="S12" s="47"/>
      <c r="T12" s="166"/>
      <c r="U12" s="164"/>
      <c r="V12" s="25"/>
      <c r="W12" s="185"/>
      <c r="X12" s="23"/>
      <c r="Y12" s="168"/>
      <c r="Z12" s="47"/>
      <c r="AA12" s="166"/>
      <c r="AB12" s="164"/>
      <c r="AC12" s="25"/>
      <c r="AD12" s="185"/>
      <c r="AE12" s="23"/>
      <c r="AF12" s="168"/>
      <c r="AG12" s="47"/>
      <c r="AH12" s="166"/>
      <c r="AI12" s="164"/>
      <c r="AJ12" s="25"/>
      <c r="AK12" s="185"/>
      <c r="AL12" s="23"/>
      <c r="AM12" s="168"/>
      <c r="AN12" s="47"/>
      <c r="AO12" s="166"/>
      <c r="AP12" s="164"/>
      <c r="AQ12" s="25"/>
      <c r="AR12" s="185"/>
      <c r="AS12" s="23"/>
      <c r="AT12" s="168"/>
      <c r="AU12" s="47"/>
      <c r="AV12" s="166"/>
      <c r="AW12" s="164"/>
      <c r="AX12" s="25"/>
      <c r="AY12" s="185"/>
      <c r="AZ12" s="23"/>
      <c r="BA12" s="168"/>
      <c r="BB12" s="47"/>
      <c r="BC12" s="166"/>
      <c r="BD12" s="164"/>
      <c r="BE12" s="25"/>
      <c r="BF12" s="185"/>
      <c r="BG12" s="23"/>
      <c r="BH12" s="168"/>
      <c r="BI12" s="47"/>
      <c r="BJ12" s="166"/>
      <c r="BK12" s="164"/>
      <c r="BL12" s="25"/>
      <c r="BM12" s="185"/>
      <c r="BN12" s="23"/>
      <c r="BO12" s="168"/>
      <c r="BP12" s="47"/>
      <c r="BQ12" s="166"/>
      <c r="BR12" s="164"/>
      <c r="BS12" s="25"/>
      <c r="BT12" s="185"/>
      <c r="BU12" s="23"/>
      <c r="BV12" s="168"/>
      <c r="BW12" s="47"/>
      <c r="BX12" s="166"/>
      <c r="BY12" s="164"/>
      <c r="BZ12" s="25"/>
      <c r="CA12" s="185"/>
      <c r="CB12" s="23"/>
      <c r="CC12" s="168"/>
      <c r="CD12" s="47"/>
      <c r="CE12" s="166"/>
      <c r="CF12" s="164"/>
      <c r="CG12" s="25"/>
      <c r="CH12" s="185"/>
      <c r="CI12" s="23"/>
      <c r="CJ12" s="168"/>
      <c r="CK12" s="47"/>
      <c r="CL12" s="166"/>
      <c r="CM12" s="164"/>
      <c r="CN12" s="25"/>
      <c r="CO12" s="185"/>
      <c r="CP12" s="23"/>
      <c r="CQ12" s="168"/>
      <c r="CR12" s="47"/>
      <c r="CS12" s="166"/>
      <c r="CT12" s="164"/>
      <c r="CU12" s="25"/>
      <c r="CV12" s="185"/>
      <c r="CW12" s="23"/>
      <c r="CX12" s="168"/>
      <c r="CY12" s="47"/>
      <c r="CZ12" s="166"/>
      <c r="DA12" s="164"/>
      <c r="DB12" s="25"/>
      <c r="DC12" s="185"/>
      <c r="DD12" s="23"/>
      <c r="DE12" s="168"/>
      <c r="DF12" s="47"/>
      <c r="DG12" s="166"/>
      <c r="DH12" s="164"/>
      <c r="DI12" s="25"/>
      <c r="DJ12" s="185"/>
      <c r="DK12" s="23"/>
      <c r="DL12" s="168"/>
      <c r="DM12" s="47"/>
      <c r="DN12" s="166"/>
      <c r="DO12" s="164"/>
      <c r="DP12" s="25"/>
      <c r="DQ12" s="185"/>
      <c r="DR12" s="23"/>
      <c r="DS12" s="168"/>
      <c r="DT12" s="47"/>
      <c r="DU12" s="166"/>
      <c r="DV12" s="164"/>
      <c r="DW12" s="25"/>
      <c r="DX12" s="185"/>
      <c r="DY12" s="23"/>
      <c r="DZ12" s="168"/>
      <c r="EA12" s="47"/>
      <c r="EB12" s="166"/>
      <c r="EC12" s="164"/>
      <c r="ED12" s="25"/>
      <c r="EE12" s="185"/>
      <c r="EF12" s="23"/>
      <c r="EG12" s="168"/>
      <c r="EH12" s="47"/>
      <c r="EI12" s="166"/>
      <c r="EJ12" s="164"/>
      <c r="EK12" s="25"/>
      <c r="EL12" s="185"/>
      <c r="EM12" s="23"/>
      <c r="EN12" s="168"/>
      <c r="EO12" s="47"/>
      <c r="EP12" s="166"/>
      <c r="EQ12" s="164"/>
      <c r="ER12" s="25"/>
      <c r="ES12" s="185"/>
      <c r="ET12" s="23"/>
      <c r="EU12" s="168"/>
      <c r="EV12" s="47"/>
      <c r="EW12" s="166"/>
      <c r="EX12" s="164"/>
      <c r="EY12" s="25"/>
      <c r="EZ12" s="185"/>
      <c r="FA12" s="23"/>
      <c r="FB12" s="168"/>
      <c r="FC12" s="47"/>
      <c r="FD12" s="166"/>
      <c r="FE12" s="164"/>
      <c r="FF12" s="25"/>
      <c r="FG12" s="185"/>
      <c r="FH12" s="23"/>
      <c r="FI12" s="168"/>
      <c r="FJ12" s="47"/>
      <c r="FK12" s="166"/>
      <c r="FL12" s="164"/>
      <c r="FM12" s="25"/>
      <c r="FN12" s="185"/>
      <c r="FO12" s="23"/>
      <c r="FP12" s="168"/>
      <c r="FQ12" s="47"/>
      <c r="FR12" s="166"/>
      <c r="FS12" s="164"/>
      <c r="FT12" s="25"/>
      <c r="FU12" s="185"/>
      <c r="FV12" s="23"/>
      <c r="FW12" s="168"/>
      <c r="FX12" s="47"/>
      <c r="FY12" s="166"/>
      <c r="FZ12" s="164"/>
      <c r="GA12" s="25"/>
      <c r="GB12" s="185"/>
      <c r="GC12" s="23"/>
      <c r="GD12" s="168"/>
      <c r="GE12" s="47"/>
      <c r="GF12" s="166"/>
      <c r="GG12" s="164"/>
      <c r="GH12" s="25"/>
      <c r="GI12" s="185"/>
      <c r="GJ12" s="23"/>
      <c r="GK12" s="168"/>
      <c r="GL12" s="47"/>
      <c r="GM12" s="166"/>
      <c r="GN12" s="164"/>
      <c r="GO12" s="25"/>
      <c r="GP12" s="185"/>
      <c r="GQ12" s="23"/>
      <c r="GR12" s="168"/>
      <c r="GS12" s="47"/>
      <c r="GT12" s="166"/>
      <c r="GU12" s="164"/>
      <c r="GV12" s="25"/>
      <c r="GW12" s="185"/>
      <c r="GX12" s="23"/>
      <c r="GY12" s="168"/>
      <c r="GZ12" s="47"/>
      <c r="HA12" s="166"/>
      <c r="HB12" s="164"/>
      <c r="HC12" s="25"/>
      <c r="HD12" s="185"/>
      <c r="HE12" s="23"/>
      <c r="HF12" s="168"/>
      <c r="HG12" s="47"/>
      <c r="HH12" s="166"/>
      <c r="HI12" s="164"/>
      <c r="HJ12" s="25"/>
      <c r="HK12" s="185"/>
      <c r="HL12" s="23"/>
      <c r="HM12" s="168"/>
      <c r="HN12" s="47"/>
      <c r="HO12" s="166"/>
      <c r="HP12" s="164"/>
      <c r="HQ12" s="25"/>
      <c r="HR12" s="185"/>
      <c r="HS12" s="23"/>
      <c r="HT12" s="168"/>
      <c r="HU12" s="47"/>
      <c r="HV12" s="166"/>
      <c r="HW12" s="164"/>
      <c r="HX12" s="25"/>
      <c r="HY12" s="185"/>
      <c r="HZ12" s="23"/>
      <c r="IA12" s="168"/>
      <c r="IB12" s="47"/>
      <c r="IC12" s="166"/>
      <c r="ID12" s="164"/>
      <c r="IE12" s="25"/>
      <c r="IF12" s="185"/>
      <c r="IG12" s="23"/>
      <c r="IH12" s="168"/>
      <c r="II12" s="47"/>
      <c r="IJ12" s="166"/>
      <c r="IK12" s="164"/>
      <c r="IL12" s="25"/>
      <c r="IM12" s="185"/>
      <c r="IN12" s="23"/>
      <c r="IO12" s="168"/>
      <c r="IP12" s="47"/>
      <c r="IQ12" s="166"/>
      <c r="IR12" s="164"/>
      <c r="IS12" s="25"/>
      <c r="IT12" s="185"/>
      <c r="IU12" s="23"/>
      <c r="IV12" s="168"/>
    </row>
    <row r="13" spans="1:256" s="24" customFormat="1" ht="14.25">
      <c r="A13" s="25"/>
      <c r="B13" s="185"/>
      <c r="C13" s="23"/>
      <c r="D13" s="168"/>
      <c r="E13" s="47"/>
      <c r="F13" s="166"/>
      <c r="G13" s="164"/>
      <c r="H13" s="25"/>
      <c r="I13" s="185"/>
      <c r="J13" s="23"/>
      <c r="K13" s="168"/>
      <c r="L13" s="47"/>
      <c r="M13" s="166"/>
      <c r="N13" s="164"/>
      <c r="O13" s="25"/>
      <c r="P13" s="185"/>
      <c r="Q13" s="23"/>
      <c r="R13" s="168"/>
      <c r="S13" s="47"/>
      <c r="T13" s="166"/>
      <c r="U13" s="164"/>
      <c r="V13" s="25"/>
      <c r="W13" s="185"/>
      <c r="X13" s="23"/>
      <c r="Y13" s="168"/>
      <c r="Z13" s="47"/>
      <c r="AA13" s="166"/>
      <c r="AB13" s="164"/>
      <c r="AC13" s="25"/>
      <c r="AD13" s="185"/>
      <c r="AE13" s="23"/>
      <c r="AF13" s="168"/>
      <c r="AG13" s="47"/>
      <c r="AH13" s="166"/>
      <c r="AI13" s="164"/>
      <c r="AJ13" s="25"/>
      <c r="AK13" s="185"/>
      <c r="AL13" s="23"/>
      <c r="AM13" s="168"/>
      <c r="AN13" s="47"/>
      <c r="AO13" s="166"/>
      <c r="AP13" s="164"/>
      <c r="AQ13" s="25"/>
      <c r="AR13" s="185"/>
      <c r="AS13" s="23"/>
      <c r="AT13" s="168"/>
      <c r="AU13" s="47"/>
      <c r="AV13" s="166"/>
      <c r="AW13" s="164"/>
      <c r="AX13" s="25"/>
      <c r="AY13" s="185"/>
      <c r="AZ13" s="23"/>
      <c r="BA13" s="168"/>
      <c r="BB13" s="47"/>
      <c r="BC13" s="166"/>
      <c r="BD13" s="164"/>
      <c r="BE13" s="25"/>
      <c r="BF13" s="185"/>
      <c r="BG13" s="23"/>
      <c r="BH13" s="168"/>
      <c r="BI13" s="47"/>
      <c r="BJ13" s="166"/>
      <c r="BK13" s="164"/>
      <c r="BL13" s="25"/>
      <c r="BM13" s="185"/>
      <c r="BN13" s="23"/>
      <c r="BO13" s="168"/>
      <c r="BP13" s="47"/>
      <c r="BQ13" s="166"/>
      <c r="BR13" s="164"/>
      <c r="BS13" s="25"/>
      <c r="BT13" s="185"/>
      <c r="BU13" s="23"/>
      <c r="BV13" s="168"/>
      <c r="BW13" s="47"/>
      <c r="BX13" s="166"/>
      <c r="BY13" s="164"/>
      <c r="BZ13" s="25"/>
      <c r="CA13" s="185"/>
      <c r="CB13" s="23"/>
      <c r="CC13" s="168"/>
      <c r="CD13" s="47"/>
      <c r="CE13" s="166"/>
      <c r="CF13" s="164"/>
      <c r="CG13" s="25"/>
      <c r="CH13" s="185"/>
      <c r="CI13" s="23"/>
      <c r="CJ13" s="168"/>
      <c r="CK13" s="47"/>
      <c r="CL13" s="166"/>
      <c r="CM13" s="164"/>
      <c r="CN13" s="25"/>
      <c r="CO13" s="185"/>
      <c r="CP13" s="23"/>
      <c r="CQ13" s="168"/>
      <c r="CR13" s="47"/>
      <c r="CS13" s="166"/>
      <c r="CT13" s="164"/>
      <c r="CU13" s="25"/>
      <c r="CV13" s="185"/>
      <c r="CW13" s="23"/>
      <c r="CX13" s="168"/>
      <c r="CY13" s="47"/>
      <c r="CZ13" s="166"/>
      <c r="DA13" s="164"/>
      <c r="DB13" s="25"/>
      <c r="DC13" s="185"/>
      <c r="DD13" s="23"/>
      <c r="DE13" s="168"/>
      <c r="DF13" s="47"/>
      <c r="DG13" s="166"/>
      <c r="DH13" s="164"/>
      <c r="DI13" s="25"/>
      <c r="DJ13" s="185"/>
      <c r="DK13" s="23"/>
      <c r="DL13" s="168"/>
      <c r="DM13" s="47"/>
      <c r="DN13" s="166"/>
      <c r="DO13" s="164"/>
      <c r="DP13" s="25"/>
      <c r="DQ13" s="185"/>
      <c r="DR13" s="23"/>
      <c r="DS13" s="168"/>
      <c r="DT13" s="47"/>
      <c r="DU13" s="166"/>
      <c r="DV13" s="164"/>
      <c r="DW13" s="25"/>
      <c r="DX13" s="185"/>
      <c r="DY13" s="23"/>
      <c r="DZ13" s="168"/>
      <c r="EA13" s="47"/>
      <c r="EB13" s="166"/>
      <c r="EC13" s="164"/>
      <c r="ED13" s="25"/>
      <c r="EE13" s="185"/>
      <c r="EF13" s="23"/>
      <c r="EG13" s="168"/>
      <c r="EH13" s="47"/>
      <c r="EI13" s="166"/>
      <c r="EJ13" s="164"/>
      <c r="EK13" s="25"/>
      <c r="EL13" s="185"/>
      <c r="EM13" s="23"/>
      <c r="EN13" s="168"/>
      <c r="EO13" s="47"/>
      <c r="EP13" s="166"/>
      <c r="EQ13" s="164"/>
      <c r="ER13" s="25"/>
      <c r="ES13" s="185"/>
      <c r="ET13" s="23"/>
      <c r="EU13" s="168"/>
      <c r="EV13" s="47"/>
      <c r="EW13" s="166"/>
      <c r="EX13" s="164"/>
      <c r="EY13" s="25"/>
      <c r="EZ13" s="185"/>
      <c r="FA13" s="23"/>
      <c r="FB13" s="168"/>
      <c r="FC13" s="47"/>
      <c r="FD13" s="166"/>
      <c r="FE13" s="164"/>
      <c r="FF13" s="25"/>
      <c r="FG13" s="185"/>
      <c r="FH13" s="23"/>
      <c r="FI13" s="168"/>
      <c r="FJ13" s="47"/>
      <c r="FK13" s="166"/>
      <c r="FL13" s="164"/>
      <c r="FM13" s="25"/>
      <c r="FN13" s="185"/>
      <c r="FO13" s="23"/>
      <c r="FP13" s="168"/>
      <c r="FQ13" s="47"/>
      <c r="FR13" s="166"/>
      <c r="FS13" s="164"/>
      <c r="FT13" s="25"/>
      <c r="FU13" s="185"/>
      <c r="FV13" s="23"/>
      <c r="FW13" s="168"/>
      <c r="FX13" s="47"/>
      <c r="FY13" s="166"/>
      <c r="FZ13" s="164"/>
      <c r="GA13" s="25"/>
      <c r="GB13" s="185"/>
      <c r="GC13" s="23"/>
      <c r="GD13" s="168"/>
      <c r="GE13" s="47"/>
      <c r="GF13" s="166"/>
      <c r="GG13" s="164"/>
      <c r="GH13" s="25"/>
      <c r="GI13" s="185"/>
      <c r="GJ13" s="23"/>
      <c r="GK13" s="168"/>
      <c r="GL13" s="47"/>
      <c r="GM13" s="166"/>
      <c r="GN13" s="164"/>
      <c r="GO13" s="25"/>
      <c r="GP13" s="185"/>
      <c r="GQ13" s="23"/>
      <c r="GR13" s="168"/>
      <c r="GS13" s="47"/>
      <c r="GT13" s="166"/>
      <c r="GU13" s="164"/>
      <c r="GV13" s="25"/>
      <c r="GW13" s="185"/>
      <c r="GX13" s="23"/>
      <c r="GY13" s="168"/>
      <c r="GZ13" s="47"/>
      <c r="HA13" s="166"/>
      <c r="HB13" s="164"/>
      <c r="HC13" s="25"/>
      <c r="HD13" s="185"/>
      <c r="HE13" s="23"/>
      <c r="HF13" s="168"/>
      <c r="HG13" s="47"/>
      <c r="HH13" s="166"/>
      <c r="HI13" s="164"/>
      <c r="HJ13" s="25"/>
      <c r="HK13" s="185"/>
      <c r="HL13" s="23"/>
      <c r="HM13" s="168"/>
      <c r="HN13" s="47"/>
      <c r="HO13" s="166"/>
      <c r="HP13" s="164"/>
      <c r="HQ13" s="25"/>
      <c r="HR13" s="185"/>
      <c r="HS13" s="23"/>
      <c r="HT13" s="168"/>
      <c r="HU13" s="47"/>
      <c r="HV13" s="166"/>
      <c r="HW13" s="164"/>
      <c r="HX13" s="25"/>
      <c r="HY13" s="185"/>
      <c r="HZ13" s="23"/>
      <c r="IA13" s="168"/>
      <c r="IB13" s="47"/>
      <c r="IC13" s="166"/>
      <c r="ID13" s="164"/>
      <c r="IE13" s="25"/>
      <c r="IF13" s="185"/>
      <c r="IG13" s="23"/>
      <c r="IH13" s="168"/>
      <c r="II13" s="47"/>
      <c r="IJ13" s="166"/>
      <c r="IK13" s="164"/>
      <c r="IL13" s="25"/>
      <c r="IM13" s="185"/>
      <c r="IN13" s="23"/>
      <c r="IO13" s="168"/>
      <c r="IP13" s="47"/>
      <c r="IQ13" s="166"/>
      <c r="IR13" s="164"/>
      <c r="IS13" s="25"/>
      <c r="IT13" s="185"/>
      <c r="IU13" s="23"/>
      <c r="IV13" s="168"/>
    </row>
    <row r="14" spans="1:256" s="24" customFormat="1" ht="14.25">
      <c r="A14" s="200">
        <f>A12+1</f>
        <v>3</v>
      </c>
      <c r="B14" s="199" t="s">
        <v>57</v>
      </c>
      <c r="C14" s="23"/>
      <c r="D14" s="168" t="s">
        <v>9</v>
      </c>
      <c r="E14" s="47">
        <v>2</v>
      </c>
      <c r="F14" s="166">
        <v>0</v>
      </c>
      <c r="G14" s="164">
        <f>E14*F14</f>
        <v>0</v>
      </c>
      <c r="H14" s="25"/>
      <c r="I14" s="185"/>
      <c r="J14" s="23"/>
      <c r="K14" s="168"/>
      <c r="L14" s="47"/>
      <c r="M14" s="166"/>
      <c r="N14" s="164"/>
      <c r="O14" s="25"/>
      <c r="P14" s="185"/>
      <c r="Q14" s="23"/>
      <c r="R14" s="168"/>
      <c r="S14" s="47"/>
      <c r="T14" s="166"/>
      <c r="U14" s="164"/>
      <c r="V14" s="25"/>
      <c r="W14" s="185"/>
      <c r="X14" s="23"/>
      <c r="Y14" s="168"/>
      <c r="Z14" s="47"/>
      <c r="AA14" s="166"/>
      <c r="AB14" s="164"/>
      <c r="AC14" s="25"/>
      <c r="AD14" s="185"/>
      <c r="AE14" s="23"/>
      <c r="AF14" s="168"/>
      <c r="AG14" s="47"/>
      <c r="AH14" s="166"/>
      <c r="AI14" s="164"/>
      <c r="AJ14" s="25"/>
      <c r="AK14" s="185"/>
      <c r="AL14" s="23"/>
      <c r="AM14" s="168"/>
      <c r="AN14" s="47"/>
      <c r="AO14" s="166"/>
      <c r="AP14" s="164"/>
      <c r="AQ14" s="25"/>
      <c r="AR14" s="185"/>
      <c r="AS14" s="23"/>
      <c r="AT14" s="168"/>
      <c r="AU14" s="47"/>
      <c r="AV14" s="166"/>
      <c r="AW14" s="164"/>
      <c r="AX14" s="25"/>
      <c r="AY14" s="185"/>
      <c r="AZ14" s="23"/>
      <c r="BA14" s="168"/>
      <c r="BB14" s="47"/>
      <c r="BC14" s="166"/>
      <c r="BD14" s="164"/>
      <c r="BE14" s="25"/>
      <c r="BF14" s="185"/>
      <c r="BG14" s="23"/>
      <c r="BH14" s="168"/>
      <c r="BI14" s="47"/>
      <c r="BJ14" s="166"/>
      <c r="BK14" s="164"/>
      <c r="BL14" s="25"/>
      <c r="BM14" s="185"/>
      <c r="BN14" s="23"/>
      <c r="BO14" s="168"/>
      <c r="BP14" s="47"/>
      <c r="BQ14" s="166"/>
      <c r="BR14" s="164"/>
      <c r="BS14" s="25"/>
      <c r="BT14" s="185"/>
      <c r="BU14" s="23"/>
      <c r="BV14" s="168"/>
      <c r="BW14" s="47"/>
      <c r="BX14" s="166"/>
      <c r="BY14" s="164"/>
      <c r="BZ14" s="25"/>
      <c r="CA14" s="185"/>
      <c r="CB14" s="23"/>
      <c r="CC14" s="168"/>
      <c r="CD14" s="47"/>
      <c r="CE14" s="166"/>
      <c r="CF14" s="164"/>
      <c r="CG14" s="25"/>
      <c r="CH14" s="185"/>
      <c r="CI14" s="23"/>
      <c r="CJ14" s="168"/>
      <c r="CK14" s="47"/>
      <c r="CL14" s="166"/>
      <c r="CM14" s="164"/>
      <c r="CN14" s="25"/>
      <c r="CO14" s="185"/>
      <c r="CP14" s="23"/>
      <c r="CQ14" s="168"/>
      <c r="CR14" s="47"/>
      <c r="CS14" s="166"/>
      <c r="CT14" s="164"/>
      <c r="CU14" s="25"/>
      <c r="CV14" s="185"/>
      <c r="CW14" s="23"/>
      <c r="CX14" s="168"/>
      <c r="CY14" s="47"/>
      <c r="CZ14" s="166"/>
      <c r="DA14" s="164"/>
      <c r="DB14" s="25"/>
      <c r="DC14" s="185"/>
      <c r="DD14" s="23"/>
      <c r="DE14" s="168"/>
      <c r="DF14" s="47"/>
      <c r="DG14" s="166"/>
      <c r="DH14" s="164"/>
      <c r="DI14" s="25"/>
      <c r="DJ14" s="185"/>
      <c r="DK14" s="23"/>
      <c r="DL14" s="168"/>
      <c r="DM14" s="47"/>
      <c r="DN14" s="166"/>
      <c r="DO14" s="164"/>
      <c r="DP14" s="25"/>
      <c r="DQ14" s="185"/>
      <c r="DR14" s="23"/>
      <c r="DS14" s="168"/>
      <c r="DT14" s="47"/>
      <c r="DU14" s="166"/>
      <c r="DV14" s="164"/>
      <c r="DW14" s="25"/>
      <c r="DX14" s="185"/>
      <c r="DY14" s="23"/>
      <c r="DZ14" s="168"/>
      <c r="EA14" s="47"/>
      <c r="EB14" s="166"/>
      <c r="EC14" s="164"/>
      <c r="ED14" s="25"/>
      <c r="EE14" s="185"/>
      <c r="EF14" s="23"/>
      <c r="EG14" s="168"/>
      <c r="EH14" s="47"/>
      <c r="EI14" s="166"/>
      <c r="EJ14" s="164"/>
      <c r="EK14" s="25"/>
      <c r="EL14" s="185"/>
      <c r="EM14" s="23"/>
      <c r="EN14" s="168"/>
      <c r="EO14" s="47"/>
      <c r="EP14" s="166"/>
      <c r="EQ14" s="164"/>
      <c r="ER14" s="25"/>
      <c r="ES14" s="185"/>
      <c r="ET14" s="23"/>
      <c r="EU14" s="168"/>
      <c r="EV14" s="47"/>
      <c r="EW14" s="166"/>
      <c r="EX14" s="164"/>
      <c r="EY14" s="25"/>
      <c r="EZ14" s="185"/>
      <c r="FA14" s="23"/>
      <c r="FB14" s="168"/>
      <c r="FC14" s="47"/>
      <c r="FD14" s="166"/>
      <c r="FE14" s="164"/>
      <c r="FF14" s="25"/>
      <c r="FG14" s="185"/>
      <c r="FH14" s="23"/>
      <c r="FI14" s="168"/>
      <c r="FJ14" s="47"/>
      <c r="FK14" s="166"/>
      <c r="FL14" s="164"/>
      <c r="FM14" s="25"/>
      <c r="FN14" s="185"/>
      <c r="FO14" s="23"/>
      <c r="FP14" s="168"/>
      <c r="FQ14" s="47"/>
      <c r="FR14" s="166"/>
      <c r="FS14" s="164"/>
      <c r="FT14" s="25"/>
      <c r="FU14" s="185"/>
      <c r="FV14" s="23"/>
      <c r="FW14" s="168"/>
      <c r="FX14" s="47"/>
      <c r="FY14" s="166"/>
      <c r="FZ14" s="164"/>
      <c r="GA14" s="25"/>
      <c r="GB14" s="185"/>
      <c r="GC14" s="23"/>
      <c r="GD14" s="168"/>
      <c r="GE14" s="47"/>
      <c r="GF14" s="166"/>
      <c r="GG14" s="164"/>
      <c r="GH14" s="25"/>
      <c r="GI14" s="185"/>
      <c r="GJ14" s="23"/>
      <c r="GK14" s="168"/>
      <c r="GL14" s="47"/>
      <c r="GM14" s="166"/>
      <c r="GN14" s="164"/>
      <c r="GO14" s="25"/>
      <c r="GP14" s="185"/>
      <c r="GQ14" s="23"/>
      <c r="GR14" s="168"/>
      <c r="GS14" s="47"/>
      <c r="GT14" s="166"/>
      <c r="GU14" s="164"/>
      <c r="GV14" s="25"/>
      <c r="GW14" s="185"/>
      <c r="GX14" s="23"/>
      <c r="GY14" s="168"/>
      <c r="GZ14" s="47"/>
      <c r="HA14" s="166"/>
      <c r="HB14" s="164"/>
      <c r="HC14" s="25"/>
      <c r="HD14" s="185"/>
      <c r="HE14" s="23"/>
      <c r="HF14" s="168"/>
      <c r="HG14" s="47"/>
      <c r="HH14" s="166"/>
      <c r="HI14" s="164"/>
      <c r="HJ14" s="25"/>
      <c r="HK14" s="185"/>
      <c r="HL14" s="23"/>
      <c r="HM14" s="168"/>
      <c r="HN14" s="47"/>
      <c r="HO14" s="166"/>
      <c r="HP14" s="164"/>
      <c r="HQ14" s="25"/>
      <c r="HR14" s="185"/>
      <c r="HS14" s="23"/>
      <c r="HT14" s="168"/>
      <c r="HU14" s="47"/>
      <c r="HV14" s="166"/>
      <c r="HW14" s="164"/>
      <c r="HX14" s="25"/>
      <c r="HY14" s="185"/>
      <c r="HZ14" s="23"/>
      <c r="IA14" s="168"/>
      <c r="IB14" s="47"/>
      <c r="IC14" s="166"/>
      <c r="ID14" s="164"/>
      <c r="IE14" s="25"/>
      <c r="IF14" s="185"/>
      <c r="IG14" s="23"/>
      <c r="IH14" s="168"/>
      <c r="II14" s="47"/>
      <c r="IJ14" s="166"/>
      <c r="IK14" s="164"/>
      <c r="IL14" s="25"/>
      <c r="IM14" s="185"/>
      <c r="IN14" s="23"/>
      <c r="IO14" s="168"/>
      <c r="IP14" s="47"/>
      <c r="IQ14" s="166"/>
      <c r="IR14" s="164"/>
      <c r="IS14" s="25"/>
      <c r="IT14" s="185"/>
      <c r="IU14" s="23"/>
      <c r="IV14" s="168"/>
    </row>
    <row r="15" spans="1:256" s="24" customFormat="1" ht="14.25">
      <c r="A15" s="25"/>
      <c r="B15" s="185"/>
      <c r="C15" s="23"/>
      <c r="D15" s="168"/>
      <c r="E15" s="47"/>
      <c r="F15" s="166"/>
      <c r="G15" s="164"/>
      <c r="H15" s="25"/>
      <c r="I15" s="185"/>
      <c r="J15" s="23"/>
      <c r="K15" s="168"/>
      <c r="L15" s="47"/>
      <c r="M15" s="166"/>
      <c r="N15" s="164"/>
      <c r="O15" s="25"/>
      <c r="P15" s="185"/>
      <c r="Q15" s="23"/>
      <c r="R15" s="168"/>
      <c r="S15" s="47"/>
      <c r="T15" s="166"/>
      <c r="U15" s="164"/>
      <c r="V15" s="25"/>
      <c r="W15" s="185"/>
      <c r="X15" s="23"/>
      <c r="Y15" s="168"/>
      <c r="Z15" s="47"/>
      <c r="AA15" s="166"/>
      <c r="AB15" s="164"/>
      <c r="AC15" s="25"/>
      <c r="AD15" s="185"/>
      <c r="AE15" s="23"/>
      <c r="AF15" s="168"/>
      <c r="AG15" s="47"/>
      <c r="AH15" s="166"/>
      <c r="AI15" s="164"/>
      <c r="AJ15" s="25"/>
      <c r="AK15" s="185"/>
      <c r="AL15" s="23"/>
      <c r="AM15" s="168"/>
      <c r="AN15" s="47"/>
      <c r="AO15" s="166"/>
      <c r="AP15" s="164"/>
      <c r="AQ15" s="25"/>
      <c r="AR15" s="185"/>
      <c r="AS15" s="23"/>
      <c r="AT15" s="168"/>
      <c r="AU15" s="47"/>
      <c r="AV15" s="166"/>
      <c r="AW15" s="164"/>
      <c r="AX15" s="25"/>
      <c r="AY15" s="185"/>
      <c r="AZ15" s="23"/>
      <c r="BA15" s="168"/>
      <c r="BB15" s="47"/>
      <c r="BC15" s="166"/>
      <c r="BD15" s="164"/>
      <c r="BE15" s="25"/>
      <c r="BF15" s="185"/>
      <c r="BG15" s="23"/>
      <c r="BH15" s="168"/>
      <c r="BI15" s="47"/>
      <c r="BJ15" s="166"/>
      <c r="BK15" s="164"/>
      <c r="BL15" s="25"/>
      <c r="BM15" s="185"/>
      <c r="BN15" s="23"/>
      <c r="BO15" s="168"/>
      <c r="BP15" s="47"/>
      <c r="BQ15" s="166"/>
      <c r="BR15" s="164"/>
      <c r="BS15" s="25"/>
      <c r="BT15" s="185"/>
      <c r="BU15" s="23"/>
      <c r="BV15" s="168"/>
      <c r="BW15" s="47"/>
      <c r="BX15" s="166"/>
      <c r="BY15" s="164"/>
      <c r="BZ15" s="25"/>
      <c r="CA15" s="185"/>
      <c r="CB15" s="23"/>
      <c r="CC15" s="168"/>
      <c r="CD15" s="47"/>
      <c r="CE15" s="166"/>
      <c r="CF15" s="164"/>
      <c r="CG15" s="25"/>
      <c r="CH15" s="185"/>
      <c r="CI15" s="23"/>
      <c r="CJ15" s="168"/>
      <c r="CK15" s="47"/>
      <c r="CL15" s="166"/>
      <c r="CM15" s="164"/>
      <c r="CN15" s="25"/>
      <c r="CO15" s="185"/>
      <c r="CP15" s="23"/>
      <c r="CQ15" s="168"/>
      <c r="CR15" s="47"/>
      <c r="CS15" s="166"/>
      <c r="CT15" s="164"/>
      <c r="CU15" s="25"/>
      <c r="CV15" s="185"/>
      <c r="CW15" s="23"/>
      <c r="CX15" s="168"/>
      <c r="CY15" s="47"/>
      <c r="CZ15" s="166"/>
      <c r="DA15" s="164"/>
      <c r="DB15" s="25"/>
      <c r="DC15" s="185"/>
      <c r="DD15" s="23"/>
      <c r="DE15" s="168"/>
      <c r="DF15" s="47"/>
      <c r="DG15" s="166"/>
      <c r="DH15" s="164"/>
      <c r="DI15" s="25"/>
      <c r="DJ15" s="185"/>
      <c r="DK15" s="23"/>
      <c r="DL15" s="168"/>
      <c r="DM15" s="47"/>
      <c r="DN15" s="166"/>
      <c r="DO15" s="164"/>
      <c r="DP15" s="25"/>
      <c r="DQ15" s="185"/>
      <c r="DR15" s="23"/>
      <c r="DS15" s="168"/>
      <c r="DT15" s="47"/>
      <c r="DU15" s="166"/>
      <c r="DV15" s="164"/>
      <c r="DW15" s="25"/>
      <c r="DX15" s="185"/>
      <c r="DY15" s="23"/>
      <c r="DZ15" s="168"/>
      <c r="EA15" s="47"/>
      <c r="EB15" s="166"/>
      <c r="EC15" s="164"/>
      <c r="ED15" s="25"/>
      <c r="EE15" s="185"/>
      <c r="EF15" s="23"/>
      <c r="EG15" s="168"/>
      <c r="EH15" s="47"/>
      <c r="EI15" s="166"/>
      <c r="EJ15" s="164"/>
      <c r="EK15" s="25"/>
      <c r="EL15" s="185"/>
      <c r="EM15" s="23"/>
      <c r="EN15" s="168"/>
      <c r="EO15" s="47"/>
      <c r="EP15" s="166"/>
      <c r="EQ15" s="164"/>
      <c r="ER15" s="25"/>
      <c r="ES15" s="185"/>
      <c r="ET15" s="23"/>
      <c r="EU15" s="168"/>
      <c r="EV15" s="47"/>
      <c r="EW15" s="166"/>
      <c r="EX15" s="164"/>
      <c r="EY15" s="25"/>
      <c r="EZ15" s="185"/>
      <c r="FA15" s="23"/>
      <c r="FB15" s="168"/>
      <c r="FC15" s="47"/>
      <c r="FD15" s="166"/>
      <c r="FE15" s="164"/>
      <c r="FF15" s="25"/>
      <c r="FG15" s="185"/>
      <c r="FH15" s="23"/>
      <c r="FI15" s="168"/>
      <c r="FJ15" s="47"/>
      <c r="FK15" s="166"/>
      <c r="FL15" s="164"/>
      <c r="FM15" s="25"/>
      <c r="FN15" s="185"/>
      <c r="FO15" s="23"/>
      <c r="FP15" s="168"/>
      <c r="FQ15" s="47"/>
      <c r="FR15" s="166"/>
      <c r="FS15" s="164"/>
      <c r="FT15" s="25"/>
      <c r="FU15" s="185"/>
      <c r="FV15" s="23"/>
      <c r="FW15" s="168"/>
      <c r="FX15" s="47"/>
      <c r="FY15" s="166"/>
      <c r="FZ15" s="164"/>
      <c r="GA15" s="25"/>
      <c r="GB15" s="185"/>
      <c r="GC15" s="23"/>
      <c r="GD15" s="168"/>
      <c r="GE15" s="47"/>
      <c r="GF15" s="166"/>
      <c r="GG15" s="164"/>
      <c r="GH15" s="25"/>
      <c r="GI15" s="185"/>
      <c r="GJ15" s="23"/>
      <c r="GK15" s="168"/>
      <c r="GL15" s="47"/>
      <c r="GM15" s="166"/>
      <c r="GN15" s="164"/>
      <c r="GO15" s="25"/>
      <c r="GP15" s="185"/>
      <c r="GQ15" s="23"/>
      <c r="GR15" s="168"/>
      <c r="GS15" s="47"/>
      <c r="GT15" s="166"/>
      <c r="GU15" s="164"/>
      <c r="GV15" s="25"/>
      <c r="GW15" s="185"/>
      <c r="GX15" s="23"/>
      <c r="GY15" s="168"/>
      <c r="GZ15" s="47"/>
      <c r="HA15" s="166"/>
      <c r="HB15" s="164"/>
      <c r="HC15" s="25"/>
      <c r="HD15" s="185"/>
      <c r="HE15" s="23"/>
      <c r="HF15" s="168"/>
      <c r="HG15" s="47"/>
      <c r="HH15" s="166"/>
      <c r="HI15" s="164"/>
      <c r="HJ15" s="25"/>
      <c r="HK15" s="185"/>
      <c r="HL15" s="23"/>
      <c r="HM15" s="168"/>
      <c r="HN15" s="47"/>
      <c r="HO15" s="166"/>
      <c r="HP15" s="164"/>
      <c r="HQ15" s="25"/>
      <c r="HR15" s="185"/>
      <c r="HS15" s="23"/>
      <c r="HT15" s="168"/>
      <c r="HU15" s="47"/>
      <c r="HV15" s="166"/>
      <c r="HW15" s="164"/>
      <c r="HX15" s="25"/>
      <c r="HY15" s="185"/>
      <c r="HZ15" s="23"/>
      <c r="IA15" s="168"/>
      <c r="IB15" s="47"/>
      <c r="IC15" s="166"/>
      <c r="ID15" s="164"/>
      <c r="IE15" s="25"/>
      <c r="IF15" s="185"/>
      <c r="IG15" s="23"/>
      <c r="IH15" s="168"/>
      <c r="II15" s="47"/>
      <c r="IJ15" s="166"/>
      <c r="IK15" s="164"/>
      <c r="IL15" s="25"/>
      <c r="IM15" s="185"/>
      <c r="IN15" s="23"/>
      <c r="IO15" s="168"/>
      <c r="IP15" s="47"/>
      <c r="IQ15" s="166"/>
      <c r="IR15" s="164"/>
      <c r="IS15" s="25"/>
      <c r="IT15" s="185"/>
      <c r="IU15" s="23"/>
      <c r="IV15" s="168"/>
    </row>
    <row r="16" spans="1:256" s="24" customFormat="1" ht="14.25">
      <c r="A16" s="200">
        <f>A14+1</f>
        <v>4</v>
      </c>
      <c r="B16" s="199" t="s">
        <v>58</v>
      </c>
      <c r="C16" s="23"/>
      <c r="D16" s="168" t="s">
        <v>59</v>
      </c>
      <c r="E16" s="47">
        <v>1</v>
      </c>
      <c r="F16" s="166">
        <v>0</v>
      </c>
      <c r="G16" s="164">
        <f>E16*F16</f>
        <v>0</v>
      </c>
      <c r="H16" s="25"/>
      <c r="I16" s="185"/>
      <c r="J16" s="23"/>
      <c r="K16" s="168"/>
      <c r="L16" s="47"/>
      <c r="M16" s="166"/>
      <c r="N16" s="164"/>
      <c r="O16" s="25"/>
      <c r="P16" s="185"/>
      <c r="Q16" s="23"/>
      <c r="R16" s="168"/>
      <c r="S16" s="47"/>
      <c r="T16" s="166"/>
      <c r="U16" s="164"/>
      <c r="V16" s="25"/>
      <c r="W16" s="185"/>
      <c r="X16" s="23"/>
      <c r="Y16" s="168"/>
      <c r="Z16" s="47"/>
      <c r="AA16" s="166"/>
      <c r="AB16" s="164"/>
      <c r="AC16" s="25"/>
      <c r="AD16" s="185"/>
      <c r="AE16" s="23"/>
      <c r="AF16" s="168"/>
      <c r="AG16" s="47"/>
      <c r="AH16" s="166"/>
      <c r="AI16" s="164"/>
      <c r="AJ16" s="25"/>
      <c r="AK16" s="185"/>
      <c r="AL16" s="23"/>
      <c r="AM16" s="168"/>
      <c r="AN16" s="47"/>
      <c r="AO16" s="166"/>
      <c r="AP16" s="164"/>
      <c r="AQ16" s="25"/>
      <c r="AR16" s="185"/>
      <c r="AS16" s="23"/>
      <c r="AT16" s="168"/>
      <c r="AU16" s="47"/>
      <c r="AV16" s="166"/>
      <c r="AW16" s="164"/>
      <c r="AX16" s="25"/>
      <c r="AY16" s="185"/>
      <c r="AZ16" s="23"/>
      <c r="BA16" s="168"/>
      <c r="BB16" s="47"/>
      <c r="BC16" s="166"/>
      <c r="BD16" s="164"/>
      <c r="BE16" s="25"/>
      <c r="BF16" s="185"/>
      <c r="BG16" s="23"/>
      <c r="BH16" s="168"/>
      <c r="BI16" s="47"/>
      <c r="BJ16" s="166"/>
      <c r="BK16" s="164"/>
      <c r="BL16" s="25"/>
      <c r="BM16" s="185"/>
      <c r="BN16" s="23"/>
      <c r="BO16" s="168"/>
      <c r="BP16" s="47"/>
      <c r="BQ16" s="166"/>
      <c r="BR16" s="164"/>
      <c r="BS16" s="25"/>
      <c r="BT16" s="185"/>
      <c r="BU16" s="23"/>
      <c r="BV16" s="168"/>
      <c r="BW16" s="47"/>
      <c r="BX16" s="166"/>
      <c r="BY16" s="164"/>
      <c r="BZ16" s="25"/>
      <c r="CA16" s="185"/>
      <c r="CB16" s="23"/>
      <c r="CC16" s="168"/>
      <c r="CD16" s="47"/>
      <c r="CE16" s="166"/>
      <c r="CF16" s="164"/>
      <c r="CG16" s="25"/>
      <c r="CH16" s="185"/>
      <c r="CI16" s="23"/>
      <c r="CJ16" s="168"/>
      <c r="CK16" s="47"/>
      <c r="CL16" s="166"/>
      <c r="CM16" s="164"/>
      <c r="CN16" s="25"/>
      <c r="CO16" s="185"/>
      <c r="CP16" s="23"/>
      <c r="CQ16" s="168"/>
      <c r="CR16" s="47"/>
      <c r="CS16" s="166"/>
      <c r="CT16" s="164"/>
      <c r="CU16" s="25"/>
      <c r="CV16" s="185"/>
      <c r="CW16" s="23"/>
      <c r="CX16" s="168"/>
      <c r="CY16" s="47"/>
      <c r="CZ16" s="166"/>
      <c r="DA16" s="164"/>
      <c r="DB16" s="25"/>
      <c r="DC16" s="185"/>
      <c r="DD16" s="23"/>
      <c r="DE16" s="168"/>
      <c r="DF16" s="47"/>
      <c r="DG16" s="166"/>
      <c r="DH16" s="164"/>
      <c r="DI16" s="25"/>
      <c r="DJ16" s="185"/>
      <c r="DK16" s="23"/>
      <c r="DL16" s="168"/>
      <c r="DM16" s="47"/>
      <c r="DN16" s="166"/>
      <c r="DO16" s="164"/>
      <c r="DP16" s="25"/>
      <c r="DQ16" s="185"/>
      <c r="DR16" s="23"/>
      <c r="DS16" s="168"/>
      <c r="DT16" s="47"/>
      <c r="DU16" s="166"/>
      <c r="DV16" s="164"/>
      <c r="DW16" s="25"/>
      <c r="DX16" s="185"/>
      <c r="DY16" s="23"/>
      <c r="DZ16" s="168"/>
      <c r="EA16" s="47"/>
      <c r="EB16" s="166"/>
      <c r="EC16" s="164"/>
      <c r="ED16" s="25"/>
      <c r="EE16" s="185"/>
      <c r="EF16" s="23"/>
      <c r="EG16" s="168"/>
      <c r="EH16" s="47"/>
      <c r="EI16" s="166"/>
      <c r="EJ16" s="164"/>
      <c r="EK16" s="25"/>
      <c r="EL16" s="185"/>
      <c r="EM16" s="23"/>
      <c r="EN16" s="168"/>
      <c r="EO16" s="47"/>
      <c r="EP16" s="166"/>
      <c r="EQ16" s="164"/>
      <c r="ER16" s="25"/>
      <c r="ES16" s="185"/>
      <c r="ET16" s="23"/>
      <c r="EU16" s="168"/>
      <c r="EV16" s="47"/>
      <c r="EW16" s="166"/>
      <c r="EX16" s="164"/>
      <c r="EY16" s="25"/>
      <c r="EZ16" s="185"/>
      <c r="FA16" s="23"/>
      <c r="FB16" s="168"/>
      <c r="FC16" s="47"/>
      <c r="FD16" s="166"/>
      <c r="FE16" s="164"/>
      <c r="FF16" s="25"/>
      <c r="FG16" s="185"/>
      <c r="FH16" s="23"/>
      <c r="FI16" s="168"/>
      <c r="FJ16" s="47"/>
      <c r="FK16" s="166"/>
      <c r="FL16" s="164"/>
      <c r="FM16" s="25"/>
      <c r="FN16" s="185"/>
      <c r="FO16" s="23"/>
      <c r="FP16" s="168"/>
      <c r="FQ16" s="47"/>
      <c r="FR16" s="166"/>
      <c r="FS16" s="164"/>
      <c r="FT16" s="25"/>
      <c r="FU16" s="185"/>
      <c r="FV16" s="23"/>
      <c r="FW16" s="168"/>
      <c r="FX16" s="47"/>
      <c r="FY16" s="166"/>
      <c r="FZ16" s="164"/>
      <c r="GA16" s="25"/>
      <c r="GB16" s="185"/>
      <c r="GC16" s="23"/>
      <c r="GD16" s="168"/>
      <c r="GE16" s="47"/>
      <c r="GF16" s="166"/>
      <c r="GG16" s="164"/>
      <c r="GH16" s="25"/>
      <c r="GI16" s="185"/>
      <c r="GJ16" s="23"/>
      <c r="GK16" s="168"/>
      <c r="GL16" s="47"/>
      <c r="GM16" s="166"/>
      <c r="GN16" s="164"/>
      <c r="GO16" s="25"/>
      <c r="GP16" s="185"/>
      <c r="GQ16" s="23"/>
      <c r="GR16" s="168"/>
      <c r="GS16" s="47"/>
      <c r="GT16" s="166"/>
      <c r="GU16" s="164"/>
      <c r="GV16" s="25"/>
      <c r="GW16" s="185"/>
      <c r="GX16" s="23"/>
      <c r="GY16" s="168"/>
      <c r="GZ16" s="47"/>
      <c r="HA16" s="166"/>
      <c r="HB16" s="164"/>
      <c r="HC16" s="25"/>
      <c r="HD16" s="185"/>
      <c r="HE16" s="23"/>
      <c r="HF16" s="168"/>
      <c r="HG16" s="47"/>
      <c r="HH16" s="166"/>
      <c r="HI16" s="164"/>
      <c r="HJ16" s="25"/>
      <c r="HK16" s="185"/>
      <c r="HL16" s="23"/>
      <c r="HM16" s="168"/>
      <c r="HN16" s="47"/>
      <c r="HO16" s="166"/>
      <c r="HP16" s="164"/>
      <c r="HQ16" s="25"/>
      <c r="HR16" s="185"/>
      <c r="HS16" s="23"/>
      <c r="HT16" s="168"/>
      <c r="HU16" s="47"/>
      <c r="HV16" s="166"/>
      <c r="HW16" s="164"/>
      <c r="HX16" s="25"/>
      <c r="HY16" s="185"/>
      <c r="HZ16" s="23"/>
      <c r="IA16" s="168"/>
      <c r="IB16" s="47"/>
      <c r="IC16" s="166"/>
      <c r="ID16" s="164"/>
      <c r="IE16" s="25"/>
      <c r="IF16" s="185"/>
      <c r="IG16" s="23"/>
      <c r="IH16" s="168"/>
      <c r="II16" s="47"/>
      <c r="IJ16" s="166"/>
      <c r="IK16" s="164"/>
      <c r="IL16" s="25"/>
      <c r="IM16" s="185"/>
      <c r="IN16" s="23"/>
      <c r="IO16" s="168"/>
      <c r="IP16" s="47"/>
      <c r="IQ16" s="166"/>
      <c r="IR16" s="164"/>
      <c r="IS16" s="25"/>
      <c r="IT16" s="185"/>
      <c r="IU16" s="23"/>
      <c r="IV16" s="168"/>
    </row>
    <row r="17" spans="1:256" s="24" customFormat="1" ht="14.25">
      <c r="A17" s="25"/>
      <c r="B17" s="185"/>
      <c r="C17" s="23"/>
      <c r="D17" s="168"/>
      <c r="E17" s="47"/>
      <c r="F17" s="166"/>
      <c r="G17" s="164"/>
      <c r="H17" s="25"/>
      <c r="I17" s="185"/>
      <c r="J17" s="23"/>
      <c r="K17" s="168"/>
      <c r="L17" s="47"/>
      <c r="M17" s="166"/>
      <c r="N17" s="164"/>
      <c r="O17" s="25"/>
      <c r="P17" s="185"/>
      <c r="Q17" s="23"/>
      <c r="R17" s="168"/>
      <c r="S17" s="47"/>
      <c r="T17" s="166"/>
      <c r="U17" s="164"/>
      <c r="V17" s="25"/>
      <c r="W17" s="185"/>
      <c r="X17" s="23"/>
      <c r="Y17" s="168"/>
      <c r="Z17" s="47"/>
      <c r="AA17" s="166"/>
      <c r="AB17" s="164"/>
      <c r="AC17" s="25"/>
      <c r="AD17" s="185"/>
      <c r="AE17" s="23"/>
      <c r="AF17" s="168"/>
      <c r="AG17" s="47"/>
      <c r="AH17" s="166"/>
      <c r="AI17" s="164"/>
      <c r="AJ17" s="25"/>
      <c r="AK17" s="185"/>
      <c r="AL17" s="23"/>
      <c r="AM17" s="168"/>
      <c r="AN17" s="47"/>
      <c r="AO17" s="166"/>
      <c r="AP17" s="164"/>
      <c r="AQ17" s="25"/>
      <c r="AR17" s="185"/>
      <c r="AS17" s="23"/>
      <c r="AT17" s="168"/>
      <c r="AU17" s="47"/>
      <c r="AV17" s="166"/>
      <c r="AW17" s="164"/>
      <c r="AX17" s="25"/>
      <c r="AY17" s="185"/>
      <c r="AZ17" s="23"/>
      <c r="BA17" s="168"/>
      <c r="BB17" s="47"/>
      <c r="BC17" s="166"/>
      <c r="BD17" s="164"/>
      <c r="BE17" s="25"/>
      <c r="BF17" s="185"/>
      <c r="BG17" s="23"/>
      <c r="BH17" s="168"/>
      <c r="BI17" s="47"/>
      <c r="BJ17" s="166"/>
      <c r="BK17" s="164"/>
      <c r="BL17" s="25"/>
      <c r="BM17" s="185"/>
      <c r="BN17" s="23"/>
      <c r="BO17" s="168"/>
      <c r="BP17" s="47"/>
      <c r="BQ17" s="166"/>
      <c r="BR17" s="164"/>
      <c r="BS17" s="25"/>
      <c r="BT17" s="185"/>
      <c r="BU17" s="23"/>
      <c r="BV17" s="168"/>
      <c r="BW17" s="47"/>
      <c r="BX17" s="166"/>
      <c r="BY17" s="164"/>
      <c r="BZ17" s="25"/>
      <c r="CA17" s="185"/>
      <c r="CB17" s="23"/>
      <c r="CC17" s="168"/>
      <c r="CD17" s="47"/>
      <c r="CE17" s="166"/>
      <c r="CF17" s="164"/>
      <c r="CG17" s="25"/>
      <c r="CH17" s="185"/>
      <c r="CI17" s="23"/>
      <c r="CJ17" s="168"/>
      <c r="CK17" s="47"/>
      <c r="CL17" s="166"/>
      <c r="CM17" s="164"/>
      <c r="CN17" s="25"/>
      <c r="CO17" s="185"/>
      <c r="CP17" s="23"/>
      <c r="CQ17" s="168"/>
      <c r="CR17" s="47"/>
      <c r="CS17" s="166"/>
      <c r="CT17" s="164"/>
      <c r="CU17" s="25"/>
      <c r="CV17" s="185"/>
      <c r="CW17" s="23"/>
      <c r="CX17" s="168"/>
      <c r="CY17" s="47"/>
      <c r="CZ17" s="166"/>
      <c r="DA17" s="164"/>
      <c r="DB17" s="25"/>
      <c r="DC17" s="185"/>
      <c r="DD17" s="23"/>
      <c r="DE17" s="168"/>
      <c r="DF17" s="47"/>
      <c r="DG17" s="166"/>
      <c r="DH17" s="164"/>
      <c r="DI17" s="25"/>
      <c r="DJ17" s="185"/>
      <c r="DK17" s="23"/>
      <c r="DL17" s="168"/>
      <c r="DM17" s="47"/>
      <c r="DN17" s="166"/>
      <c r="DO17" s="164"/>
      <c r="DP17" s="25"/>
      <c r="DQ17" s="185"/>
      <c r="DR17" s="23"/>
      <c r="DS17" s="168"/>
      <c r="DT17" s="47"/>
      <c r="DU17" s="166"/>
      <c r="DV17" s="164"/>
      <c r="DW17" s="25"/>
      <c r="DX17" s="185"/>
      <c r="DY17" s="23"/>
      <c r="DZ17" s="168"/>
      <c r="EA17" s="47"/>
      <c r="EB17" s="166"/>
      <c r="EC17" s="164"/>
      <c r="ED17" s="25"/>
      <c r="EE17" s="185"/>
      <c r="EF17" s="23"/>
      <c r="EG17" s="168"/>
      <c r="EH17" s="47"/>
      <c r="EI17" s="166"/>
      <c r="EJ17" s="164"/>
      <c r="EK17" s="25"/>
      <c r="EL17" s="185"/>
      <c r="EM17" s="23"/>
      <c r="EN17" s="168"/>
      <c r="EO17" s="47"/>
      <c r="EP17" s="166"/>
      <c r="EQ17" s="164"/>
      <c r="ER17" s="25"/>
      <c r="ES17" s="185"/>
      <c r="ET17" s="23"/>
      <c r="EU17" s="168"/>
      <c r="EV17" s="47"/>
      <c r="EW17" s="166"/>
      <c r="EX17" s="164"/>
      <c r="EY17" s="25"/>
      <c r="EZ17" s="185"/>
      <c r="FA17" s="23"/>
      <c r="FB17" s="168"/>
      <c r="FC17" s="47"/>
      <c r="FD17" s="166"/>
      <c r="FE17" s="164"/>
      <c r="FF17" s="25"/>
      <c r="FG17" s="185"/>
      <c r="FH17" s="23"/>
      <c r="FI17" s="168"/>
      <c r="FJ17" s="47"/>
      <c r="FK17" s="166"/>
      <c r="FL17" s="164"/>
      <c r="FM17" s="25"/>
      <c r="FN17" s="185"/>
      <c r="FO17" s="23"/>
      <c r="FP17" s="168"/>
      <c r="FQ17" s="47"/>
      <c r="FR17" s="166"/>
      <c r="FS17" s="164"/>
      <c r="FT17" s="25"/>
      <c r="FU17" s="185"/>
      <c r="FV17" s="23"/>
      <c r="FW17" s="168"/>
      <c r="FX17" s="47"/>
      <c r="FY17" s="166"/>
      <c r="FZ17" s="164"/>
      <c r="GA17" s="25"/>
      <c r="GB17" s="185"/>
      <c r="GC17" s="23"/>
      <c r="GD17" s="168"/>
      <c r="GE17" s="47"/>
      <c r="GF17" s="166"/>
      <c r="GG17" s="164"/>
      <c r="GH17" s="25"/>
      <c r="GI17" s="185"/>
      <c r="GJ17" s="23"/>
      <c r="GK17" s="168"/>
      <c r="GL17" s="47"/>
      <c r="GM17" s="166"/>
      <c r="GN17" s="164"/>
      <c r="GO17" s="25"/>
      <c r="GP17" s="185"/>
      <c r="GQ17" s="23"/>
      <c r="GR17" s="168"/>
      <c r="GS17" s="47"/>
      <c r="GT17" s="166"/>
      <c r="GU17" s="164"/>
      <c r="GV17" s="25"/>
      <c r="GW17" s="185"/>
      <c r="GX17" s="23"/>
      <c r="GY17" s="168"/>
      <c r="GZ17" s="47"/>
      <c r="HA17" s="166"/>
      <c r="HB17" s="164"/>
      <c r="HC17" s="25"/>
      <c r="HD17" s="185"/>
      <c r="HE17" s="23"/>
      <c r="HF17" s="168"/>
      <c r="HG17" s="47"/>
      <c r="HH17" s="166"/>
      <c r="HI17" s="164"/>
      <c r="HJ17" s="25"/>
      <c r="HK17" s="185"/>
      <c r="HL17" s="23"/>
      <c r="HM17" s="168"/>
      <c r="HN17" s="47"/>
      <c r="HO17" s="166"/>
      <c r="HP17" s="164"/>
      <c r="HQ17" s="25"/>
      <c r="HR17" s="185"/>
      <c r="HS17" s="23"/>
      <c r="HT17" s="168"/>
      <c r="HU17" s="47"/>
      <c r="HV17" s="166"/>
      <c r="HW17" s="164"/>
      <c r="HX17" s="25"/>
      <c r="HY17" s="185"/>
      <c r="HZ17" s="23"/>
      <c r="IA17" s="168"/>
      <c r="IB17" s="47"/>
      <c r="IC17" s="166"/>
      <c r="ID17" s="164"/>
      <c r="IE17" s="25"/>
      <c r="IF17" s="185"/>
      <c r="IG17" s="23"/>
      <c r="IH17" s="168"/>
      <c r="II17" s="47"/>
      <c r="IJ17" s="166"/>
      <c r="IK17" s="164"/>
      <c r="IL17" s="25"/>
      <c r="IM17" s="185"/>
      <c r="IN17" s="23"/>
      <c r="IO17" s="168"/>
      <c r="IP17" s="47"/>
      <c r="IQ17" s="166"/>
      <c r="IR17" s="164"/>
      <c r="IS17" s="25"/>
      <c r="IT17" s="185"/>
      <c r="IU17" s="23"/>
      <c r="IV17" s="168"/>
    </row>
    <row r="18" spans="1:15" s="24" customFormat="1" ht="25.5">
      <c r="A18" s="25"/>
      <c r="B18" s="199" t="s">
        <v>60</v>
      </c>
      <c r="C18" s="185"/>
      <c r="D18" s="23"/>
      <c r="E18" s="168"/>
      <c r="F18" s="47"/>
      <c r="G18" s="166"/>
      <c r="H18" s="164"/>
      <c r="O18" s="26"/>
    </row>
    <row r="19" spans="1:15" s="24" customFormat="1" ht="14.25">
      <c r="A19" s="25"/>
      <c r="B19" s="167"/>
      <c r="C19" s="23"/>
      <c r="D19" s="165"/>
      <c r="E19" s="47"/>
      <c r="F19" s="166"/>
      <c r="G19" s="164"/>
      <c r="O19" s="26"/>
    </row>
    <row r="20" spans="1:15" s="24" customFormat="1" ht="25.5">
      <c r="A20" s="200">
        <f>A18+1</f>
        <v>1</v>
      </c>
      <c r="B20" s="199" t="s">
        <v>61</v>
      </c>
      <c r="C20" s="23"/>
      <c r="D20" s="168"/>
      <c r="E20" s="47"/>
      <c r="F20" s="166"/>
      <c r="G20" s="164"/>
      <c r="O20" s="26"/>
    </row>
    <row r="21" spans="1:15" s="24" customFormat="1" ht="14.25">
      <c r="A21" s="25"/>
      <c r="B21" s="185" t="s">
        <v>64</v>
      </c>
      <c r="C21" s="23"/>
      <c r="D21" s="168" t="s">
        <v>12</v>
      </c>
      <c r="E21" s="47">
        <v>12</v>
      </c>
      <c r="F21" s="166">
        <v>0</v>
      </c>
      <c r="G21" s="164">
        <f aca="true" t="shared" si="0" ref="G21:G26">E21*F21</f>
        <v>0</v>
      </c>
      <c r="O21" s="26"/>
    </row>
    <row r="22" spans="1:15" s="24" customFormat="1" ht="14.25">
      <c r="A22" s="25"/>
      <c r="B22" s="185" t="s">
        <v>62</v>
      </c>
      <c r="C22" s="23"/>
      <c r="D22" s="168" t="s">
        <v>12</v>
      </c>
      <c r="E22" s="47">
        <v>2</v>
      </c>
      <c r="F22" s="166">
        <v>0</v>
      </c>
      <c r="G22" s="164">
        <f t="shared" si="0"/>
        <v>0</v>
      </c>
      <c r="O22" s="26"/>
    </row>
    <row r="23" spans="1:15" s="24" customFormat="1" ht="14.25">
      <c r="A23" s="25"/>
      <c r="B23" s="185" t="s">
        <v>63</v>
      </c>
      <c r="C23" s="23"/>
      <c r="D23" s="168" t="s">
        <v>12</v>
      </c>
      <c r="E23" s="47">
        <v>6</v>
      </c>
      <c r="F23" s="166">
        <v>0</v>
      </c>
      <c r="G23" s="164">
        <f t="shared" si="0"/>
        <v>0</v>
      </c>
      <c r="O23" s="26"/>
    </row>
    <row r="24" spans="1:15" s="24" customFormat="1" ht="14.25">
      <c r="A24" s="25"/>
      <c r="B24" s="185" t="s">
        <v>66</v>
      </c>
      <c r="C24" s="23"/>
      <c r="D24" s="168" t="s">
        <v>12</v>
      </c>
      <c r="E24" s="47">
        <v>12</v>
      </c>
      <c r="F24" s="166">
        <v>0</v>
      </c>
      <c r="G24" s="164">
        <f t="shared" si="0"/>
        <v>0</v>
      </c>
      <c r="O24" s="26"/>
    </row>
    <row r="25" spans="1:15" s="24" customFormat="1" ht="14.25">
      <c r="A25" s="25"/>
      <c r="B25" s="185" t="s">
        <v>67</v>
      </c>
      <c r="C25" s="23"/>
      <c r="D25" s="168" t="s">
        <v>9</v>
      </c>
      <c r="E25" s="47">
        <v>3</v>
      </c>
      <c r="F25" s="166">
        <v>0</v>
      </c>
      <c r="G25" s="164">
        <f t="shared" si="0"/>
        <v>0</v>
      </c>
      <c r="O25" s="26"/>
    </row>
    <row r="26" spans="1:15" s="24" customFormat="1" ht="14.25">
      <c r="A26" s="25"/>
      <c r="B26" s="185" t="s">
        <v>65</v>
      </c>
      <c r="C26" s="23"/>
      <c r="D26" s="168" t="s">
        <v>59</v>
      </c>
      <c r="E26" s="47">
        <v>6</v>
      </c>
      <c r="F26" s="166">
        <v>0</v>
      </c>
      <c r="G26" s="164">
        <f t="shared" si="0"/>
        <v>0</v>
      </c>
      <c r="O26" s="26"/>
    </row>
    <row r="27" spans="1:15" s="24" customFormat="1" ht="14.25">
      <c r="A27" s="25"/>
      <c r="B27" s="185"/>
      <c r="C27" s="23"/>
      <c r="D27" s="168"/>
      <c r="E27" s="47"/>
      <c r="F27" s="166"/>
      <c r="G27" s="164"/>
      <c r="O27" s="26"/>
    </row>
    <row r="28" spans="1:15" s="24" customFormat="1" ht="14.25">
      <c r="A28" s="200">
        <f>A20+1</f>
        <v>2</v>
      </c>
      <c r="B28" s="199" t="s">
        <v>68</v>
      </c>
      <c r="C28" s="23"/>
      <c r="D28" s="168"/>
      <c r="E28" s="47"/>
      <c r="F28" s="166"/>
      <c r="G28" s="164"/>
      <c r="O28" s="26"/>
    </row>
    <row r="29" spans="1:15" s="24" customFormat="1" ht="14.25">
      <c r="A29" s="25"/>
      <c r="B29" s="185" t="s">
        <v>69</v>
      </c>
      <c r="C29" s="23"/>
      <c r="D29" s="168" t="s">
        <v>9</v>
      </c>
      <c r="E29" s="47">
        <v>2</v>
      </c>
      <c r="F29" s="166">
        <v>0</v>
      </c>
      <c r="G29" s="164">
        <f>E29*F29</f>
        <v>0</v>
      </c>
      <c r="O29" s="26"/>
    </row>
    <row r="30" spans="1:15" s="24" customFormat="1" ht="25.5">
      <c r="A30" s="25"/>
      <c r="B30" s="185" t="s">
        <v>70</v>
      </c>
      <c r="C30" s="23"/>
      <c r="D30" s="168" t="s">
        <v>12</v>
      </c>
      <c r="E30" s="47">
        <v>20</v>
      </c>
      <c r="F30" s="166">
        <v>0</v>
      </c>
      <c r="G30" s="164">
        <f>E30*F30</f>
        <v>0</v>
      </c>
      <c r="O30" s="26"/>
    </row>
    <row r="31" spans="1:15" s="24" customFormat="1" ht="14.25">
      <c r="A31" s="25"/>
      <c r="B31" s="185" t="s">
        <v>71</v>
      </c>
      <c r="C31" s="23"/>
      <c r="D31" s="168" t="s">
        <v>9</v>
      </c>
      <c r="E31" s="47">
        <v>2</v>
      </c>
      <c r="F31" s="166">
        <v>0</v>
      </c>
      <c r="G31" s="164">
        <f>E31*F31</f>
        <v>0</v>
      </c>
      <c r="O31" s="26"/>
    </row>
    <row r="32" spans="1:15" s="24" customFormat="1" ht="14.25">
      <c r="A32" s="25"/>
      <c r="B32" s="167"/>
      <c r="C32" s="23"/>
      <c r="D32" s="165"/>
      <c r="E32" s="47"/>
      <c r="F32" s="168"/>
      <c r="G32" s="47"/>
      <c r="H32" s="166"/>
      <c r="I32" s="164"/>
      <c r="O32" s="26"/>
    </row>
    <row r="33" spans="1:7" s="27" customFormat="1" ht="12.75">
      <c r="A33" s="200">
        <f>A28+1</f>
        <v>3</v>
      </c>
      <c r="B33" s="199" t="s">
        <v>72</v>
      </c>
      <c r="C33" s="23"/>
      <c r="D33" s="173"/>
      <c r="E33" s="186"/>
      <c r="F33" s="26"/>
      <c r="G33" s="164"/>
    </row>
    <row r="34" spans="1:15" s="24" customFormat="1" ht="14.25">
      <c r="A34" s="25"/>
      <c r="B34" s="185" t="s">
        <v>73</v>
      </c>
      <c r="C34" s="23"/>
      <c r="D34" s="168" t="s">
        <v>12</v>
      </c>
      <c r="E34" s="47">
        <v>60</v>
      </c>
      <c r="F34" s="166">
        <v>0</v>
      </c>
      <c r="G34" s="164">
        <f>E34*F34</f>
        <v>0</v>
      </c>
      <c r="O34" s="26"/>
    </row>
    <row r="35" spans="1:15" s="24" customFormat="1" ht="14.25">
      <c r="A35" s="25"/>
      <c r="B35" s="185"/>
      <c r="C35" s="23"/>
      <c r="D35" s="168"/>
      <c r="E35" s="47"/>
      <c r="F35" s="166"/>
      <c r="G35" s="164"/>
      <c r="O35" s="26"/>
    </row>
    <row r="36" spans="1:7" s="27" customFormat="1" ht="27.75">
      <c r="A36" s="200">
        <f>A33+1</f>
        <v>4</v>
      </c>
      <c r="B36" s="199" t="s">
        <v>100</v>
      </c>
      <c r="C36" s="23"/>
      <c r="D36" s="168" t="s">
        <v>42</v>
      </c>
      <c r="E36" s="47">
        <v>3</v>
      </c>
      <c r="F36" s="166">
        <v>0</v>
      </c>
      <c r="G36" s="164">
        <f>E36*F36</f>
        <v>0</v>
      </c>
    </row>
    <row r="37" spans="1:7" s="27" customFormat="1" ht="12.75">
      <c r="A37" s="25"/>
      <c r="B37" s="185"/>
      <c r="C37" s="23"/>
      <c r="D37" s="173"/>
      <c r="E37" s="186"/>
      <c r="F37" s="26"/>
      <c r="G37" s="164"/>
    </row>
    <row r="38" spans="1:7" s="27" customFormat="1" ht="25.5">
      <c r="A38" s="200">
        <f>A36+1</f>
        <v>5</v>
      </c>
      <c r="B38" s="199" t="s">
        <v>74</v>
      </c>
      <c r="C38" s="23"/>
      <c r="D38" s="168" t="s">
        <v>12</v>
      </c>
      <c r="E38" s="47">
        <v>20</v>
      </c>
      <c r="F38" s="166">
        <v>0</v>
      </c>
      <c r="G38" s="164">
        <f>E38*F38</f>
        <v>0</v>
      </c>
    </row>
    <row r="39" spans="1:7" s="27" customFormat="1" ht="12.75">
      <c r="A39" s="25"/>
      <c r="B39" s="185"/>
      <c r="C39" s="23"/>
      <c r="D39" s="168"/>
      <c r="E39" s="47"/>
      <c r="F39" s="166"/>
      <c r="G39" s="164"/>
    </row>
    <row r="40" spans="1:7" s="27" customFormat="1" ht="12.75">
      <c r="A40" s="200">
        <f>A38+1</f>
        <v>6</v>
      </c>
      <c r="B40" s="199" t="s">
        <v>75</v>
      </c>
      <c r="C40" s="23"/>
      <c r="D40" s="168"/>
      <c r="E40" s="47"/>
      <c r="F40" s="166"/>
      <c r="G40" s="164"/>
    </row>
    <row r="41" spans="1:7" s="27" customFormat="1" ht="12.75">
      <c r="A41" s="200"/>
      <c r="B41" s="185" t="s">
        <v>76</v>
      </c>
      <c r="C41" s="23"/>
      <c r="D41" s="168" t="s">
        <v>9</v>
      </c>
      <c r="E41" s="47">
        <v>6</v>
      </c>
      <c r="F41" s="166">
        <v>0</v>
      </c>
      <c r="G41" s="164">
        <f>E41*F41</f>
        <v>0</v>
      </c>
    </row>
    <row r="42" spans="1:7" s="27" customFormat="1" ht="12.75">
      <c r="A42" s="25"/>
      <c r="B42" s="185" t="s">
        <v>77</v>
      </c>
      <c r="C42" s="23"/>
      <c r="D42" s="168" t="s">
        <v>9</v>
      </c>
      <c r="E42" s="47">
        <v>10</v>
      </c>
      <c r="F42" s="166">
        <v>0</v>
      </c>
      <c r="G42" s="164">
        <f>E42*F42</f>
        <v>0</v>
      </c>
    </row>
    <row r="43" spans="1:7" s="27" customFormat="1" ht="15">
      <c r="A43" s="25"/>
      <c r="B43" s="195"/>
      <c r="C43" s="23"/>
      <c r="D43" s="196"/>
      <c r="E43" s="196"/>
      <c r="F43" s="197"/>
      <c r="G43" s="198"/>
    </row>
    <row r="44" spans="1:7" s="27" customFormat="1" ht="12.75">
      <c r="A44" s="25"/>
      <c r="B44" s="199" t="s">
        <v>78</v>
      </c>
      <c r="C44" s="23"/>
      <c r="D44" s="173"/>
      <c r="E44" s="186"/>
      <c r="F44" s="26"/>
      <c r="G44" s="164"/>
    </row>
    <row r="45" spans="1:7" s="27" customFormat="1" ht="12.75">
      <c r="A45" s="25"/>
      <c r="B45" s="45"/>
      <c r="C45" s="23"/>
      <c r="D45" s="168"/>
      <c r="E45" s="186"/>
      <c r="F45" s="26"/>
      <c r="G45" s="164"/>
    </row>
    <row r="46" spans="1:7" s="27" customFormat="1" ht="12.75">
      <c r="A46" s="200">
        <f>A44+1</f>
        <v>1</v>
      </c>
      <c r="B46" s="199" t="s">
        <v>79</v>
      </c>
      <c r="C46" s="23"/>
      <c r="D46" s="173"/>
      <c r="E46" s="186"/>
      <c r="F46" s="26"/>
      <c r="G46" s="164"/>
    </row>
    <row r="47" spans="1:7" s="27" customFormat="1" ht="12.75">
      <c r="A47" s="194" t="s">
        <v>92</v>
      </c>
      <c r="B47" s="185" t="s">
        <v>80</v>
      </c>
      <c r="C47" s="23"/>
      <c r="D47" s="168" t="s">
        <v>84</v>
      </c>
      <c r="E47" s="47">
        <v>6</v>
      </c>
      <c r="F47" s="166">
        <v>0</v>
      </c>
      <c r="G47" s="164">
        <f>E47*F47</f>
        <v>0</v>
      </c>
    </row>
    <row r="48" spans="1:7" s="27" customFormat="1" ht="12.75">
      <c r="A48" s="194" t="s">
        <v>93</v>
      </c>
      <c r="B48" s="185" t="s">
        <v>81</v>
      </c>
      <c r="C48" s="23"/>
      <c r="D48" s="168" t="s">
        <v>84</v>
      </c>
      <c r="E48" s="47">
        <v>6</v>
      </c>
      <c r="F48" s="166">
        <v>0</v>
      </c>
      <c r="G48" s="164">
        <f>E48*F48</f>
        <v>0</v>
      </c>
    </row>
    <row r="49" spans="1:15" s="24" customFormat="1" ht="14.25">
      <c r="A49" s="194" t="s">
        <v>94</v>
      </c>
      <c r="B49" s="185" t="s">
        <v>82</v>
      </c>
      <c r="C49" s="23"/>
      <c r="D49" s="168" t="s">
        <v>84</v>
      </c>
      <c r="E49" s="47">
        <v>6</v>
      </c>
      <c r="F49" s="166">
        <v>0</v>
      </c>
      <c r="G49" s="164">
        <f>E49*F49</f>
        <v>0</v>
      </c>
      <c r="O49" s="26"/>
    </row>
    <row r="50" spans="1:15" s="24" customFormat="1" ht="14.25">
      <c r="A50" s="194" t="s">
        <v>95</v>
      </c>
      <c r="B50" s="185" t="s">
        <v>83</v>
      </c>
      <c r="C50" s="23"/>
      <c r="D50" s="168" t="s">
        <v>84</v>
      </c>
      <c r="E50" s="47">
        <v>3</v>
      </c>
      <c r="F50" s="166">
        <v>0</v>
      </c>
      <c r="G50" s="164">
        <f>E50*F50</f>
        <v>0</v>
      </c>
      <c r="K50" s="188"/>
      <c r="M50" s="188"/>
      <c r="O50" s="26"/>
    </row>
    <row r="51" spans="1:15" s="24" customFormat="1" ht="14.25">
      <c r="A51" s="25"/>
      <c r="B51" s="23"/>
      <c r="C51" s="23"/>
      <c r="D51" s="47"/>
      <c r="E51" s="47"/>
      <c r="G51" s="47"/>
      <c r="O51" s="26"/>
    </row>
    <row r="52" spans="1:15" s="24" customFormat="1" ht="14.25">
      <c r="A52" s="25"/>
      <c r="B52" s="199" t="s">
        <v>85</v>
      </c>
      <c r="C52" s="23"/>
      <c r="D52" s="168"/>
      <c r="E52" s="47"/>
      <c r="F52" s="166"/>
      <c r="G52" s="164"/>
      <c r="K52" s="188"/>
      <c r="M52" s="188"/>
      <c r="O52" s="26"/>
    </row>
    <row r="53" spans="1:15" s="24" customFormat="1" ht="14.25">
      <c r="A53" s="25"/>
      <c r="B53" s="23"/>
      <c r="C53" s="23"/>
      <c r="D53" s="47"/>
      <c r="E53" s="47"/>
      <c r="G53" s="47"/>
      <c r="O53" s="26"/>
    </row>
    <row r="54" spans="1:15" s="24" customFormat="1" ht="38.25">
      <c r="A54" s="25">
        <f>A52+1</f>
        <v>1</v>
      </c>
      <c r="B54" s="185" t="s">
        <v>86</v>
      </c>
      <c r="C54" s="23"/>
      <c r="D54" s="168" t="s">
        <v>42</v>
      </c>
      <c r="E54" s="47">
        <v>2</v>
      </c>
      <c r="F54" s="166">
        <v>0</v>
      </c>
      <c r="G54" s="164">
        <f>E54*F54</f>
        <v>0</v>
      </c>
      <c r="K54" s="188"/>
      <c r="M54" s="188"/>
      <c r="O54" s="26"/>
    </row>
    <row r="55" spans="1:15" s="24" customFormat="1" ht="14.25">
      <c r="A55" s="25"/>
      <c r="B55" s="185"/>
      <c r="C55" s="23"/>
      <c r="D55" s="168"/>
      <c r="E55" s="47"/>
      <c r="F55" s="166"/>
      <c r="G55" s="164"/>
      <c r="K55" s="188"/>
      <c r="M55" s="188"/>
      <c r="O55" s="26"/>
    </row>
    <row r="56" spans="1:9" s="27" customFormat="1" ht="38.25">
      <c r="A56" s="25">
        <f>A54+1</f>
        <v>2</v>
      </c>
      <c r="B56" s="185" t="s">
        <v>87</v>
      </c>
      <c r="C56" s="138"/>
      <c r="D56" s="168" t="s">
        <v>42</v>
      </c>
      <c r="E56" s="47">
        <v>4</v>
      </c>
      <c r="F56" s="166">
        <v>0</v>
      </c>
      <c r="G56" s="164">
        <f>E56*F56</f>
        <v>0</v>
      </c>
      <c r="H56" s="26"/>
      <c r="I56" s="26"/>
    </row>
    <row r="57" spans="1:9" s="27" customFormat="1" ht="12.75">
      <c r="A57" s="25"/>
      <c r="B57" s="185"/>
      <c r="C57" s="138"/>
      <c r="D57" s="168"/>
      <c r="E57" s="47"/>
      <c r="F57" s="166"/>
      <c r="G57" s="164"/>
      <c r="H57" s="26"/>
      <c r="I57" s="26"/>
    </row>
    <row r="58" spans="1:9" s="27" customFormat="1" ht="38.25">
      <c r="A58" s="25">
        <f>A56+1</f>
        <v>3</v>
      </c>
      <c r="B58" s="185" t="s">
        <v>88</v>
      </c>
      <c r="C58" s="138"/>
      <c r="D58" s="168" t="s">
        <v>42</v>
      </c>
      <c r="E58" s="47">
        <v>2</v>
      </c>
      <c r="F58" s="166">
        <v>0</v>
      </c>
      <c r="G58" s="164">
        <f>E58*F58</f>
        <v>0</v>
      </c>
      <c r="H58" s="26"/>
      <c r="I58" s="26"/>
    </row>
    <row r="59" spans="1:15" s="24" customFormat="1" ht="14.25">
      <c r="A59" s="25"/>
      <c r="B59" s="185"/>
      <c r="C59" s="23"/>
      <c r="D59" s="168"/>
      <c r="E59" s="47"/>
      <c r="F59" s="166"/>
      <c r="G59" s="164"/>
      <c r="O59" s="26"/>
    </row>
    <row r="60" spans="1:15" s="24" customFormat="1" ht="15" customHeight="1">
      <c r="A60" s="25">
        <v>4</v>
      </c>
      <c r="B60" s="185" t="s">
        <v>89</v>
      </c>
      <c r="C60" s="23"/>
      <c r="D60" s="168" t="s">
        <v>42</v>
      </c>
      <c r="E60" s="47">
        <v>8</v>
      </c>
      <c r="F60" s="166">
        <v>0</v>
      </c>
      <c r="G60" s="164">
        <f>E60*F60</f>
        <v>0</v>
      </c>
      <c r="K60" s="188"/>
      <c r="M60" s="188"/>
      <c r="O60" s="26"/>
    </row>
    <row r="61" spans="1:15" s="24" customFormat="1" ht="15" customHeight="1">
      <c r="A61" s="25"/>
      <c r="B61" s="185"/>
      <c r="C61" s="23"/>
      <c r="D61" s="168"/>
      <c r="E61" s="47"/>
      <c r="F61" s="166"/>
      <c r="G61" s="164"/>
      <c r="K61" s="188"/>
      <c r="M61" s="188"/>
      <c r="O61" s="26"/>
    </row>
    <row r="62" spans="1:15" s="24" customFormat="1" ht="25.5">
      <c r="A62" s="25">
        <v>5</v>
      </c>
      <c r="B62" s="185" t="s">
        <v>90</v>
      </c>
      <c r="C62" s="23"/>
      <c r="D62" s="168" t="s">
        <v>42</v>
      </c>
      <c r="E62" s="47">
        <v>4</v>
      </c>
      <c r="F62" s="166">
        <v>0</v>
      </c>
      <c r="G62" s="164">
        <f>E62*F62</f>
        <v>0</v>
      </c>
      <c r="O62" s="26"/>
    </row>
    <row r="63" spans="1:15" s="24" customFormat="1" ht="14.25">
      <c r="A63" s="25"/>
      <c r="B63" s="185"/>
      <c r="C63" s="23"/>
      <c r="D63" s="168"/>
      <c r="E63" s="47"/>
      <c r="F63" s="166"/>
      <c r="G63" s="164"/>
      <c r="O63" s="26"/>
    </row>
    <row r="64" spans="1:15" s="24" customFormat="1" ht="14.25">
      <c r="A64" s="25">
        <f>A62+1</f>
        <v>6</v>
      </c>
      <c r="B64" s="185" t="s">
        <v>91</v>
      </c>
      <c r="C64" s="23"/>
      <c r="D64" s="168" t="s">
        <v>59</v>
      </c>
      <c r="E64" s="47">
        <v>1</v>
      </c>
      <c r="F64" s="166">
        <v>0</v>
      </c>
      <c r="G64" s="164">
        <f>E64*F64</f>
        <v>0</v>
      </c>
      <c r="O64" s="26"/>
    </row>
    <row r="65" spans="1:15" s="24" customFormat="1" ht="14.25">
      <c r="A65" s="25"/>
      <c r="B65" s="185"/>
      <c r="C65" s="23"/>
      <c r="D65" s="168"/>
      <c r="E65" s="47"/>
      <c r="F65" s="166"/>
      <c r="G65" s="164"/>
      <c r="O65" s="26"/>
    </row>
    <row r="66" spans="1:15" s="24" customFormat="1" ht="14.25">
      <c r="A66" s="25"/>
      <c r="B66" s="199" t="s">
        <v>96</v>
      </c>
      <c r="C66" s="23"/>
      <c r="D66" s="168"/>
      <c r="E66" s="47"/>
      <c r="F66" s="166"/>
      <c r="G66" s="164"/>
      <c r="O66" s="26"/>
    </row>
    <row r="67" spans="1:7" ht="12.75">
      <c r="A67" s="25">
        <v>1</v>
      </c>
      <c r="B67" s="185" t="s">
        <v>97</v>
      </c>
      <c r="C67" s="23"/>
      <c r="D67" s="168" t="s">
        <v>98</v>
      </c>
      <c r="E67" s="47">
        <v>240</v>
      </c>
      <c r="F67" s="166">
        <v>0</v>
      </c>
      <c r="G67" s="164">
        <f>E67*F67</f>
        <v>0</v>
      </c>
    </row>
    <row r="68" spans="1:9" s="27" customFormat="1" ht="12.75">
      <c r="A68" s="126"/>
      <c r="B68" s="127"/>
      <c r="C68" s="127"/>
      <c r="D68" s="133"/>
      <c r="E68" s="128"/>
      <c r="F68" s="129"/>
      <c r="G68" s="129"/>
      <c r="H68" s="128"/>
      <c r="I68" s="128"/>
    </row>
    <row r="69" spans="1:9" s="27" customFormat="1" ht="15.75" thickBot="1">
      <c r="A69" s="38" t="s">
        <v>99</v>
      </c>
      <c r="B69" s="39"/>
      <c r="C69" s="39"/>
      <c r="D69" s="39"/>
      <c r="E69" s="39"/>
      <c r="F69" s="39"/>
      <c r="G69" s="40">
        <f>ROUND(SUM(G8:G67),-3)</f>
        <v>0</v>
      </c>
      <c r="H69" s="39"/>
      <c r="I69" s="140">
        <f>G69</f>
        <v>0</v>
      </c>
    </row>
    <row r="70" spans="1:9" s="27" customFormat="1" ht="12.75">
      <c r="A70" s="25"/>
      <c r="B70" s="23"/>
      <c r="C70" s="23"/>
      <c r="D70" s="47"/>
      <c r="E70" s="41"/>
      <c r="F70" s="26"/>
      <c r="G70" s="26"/>
      <c r="H70" s="21"/>
      <c r="I70" s="21"/>
    </row>
    <row r="71" spans="1:7" s="123" customFormat="1" ht="12.75">
      <c r="A71" s="25"/>
      <c r="B71" s="23"/>
      <c r="C71" s="23"/>
      <c r="D71" s="47"/>
      <c r="E71" s="36"/>
      <c r="F71" s="26"/>
      <c r="G71" s="26"/>
    </row>
    <row r="72" spans="1:7" s="123" customFormat="1" ht="12.75">
      <c r="A72" s="25"/>
      <c r="B72" s="23"/>
      <c r="C72" s="23"/>
      <c r="D72" s="47"/>
      <c r="E72" s="36"/>
      <c r="F72" s="26"/>
      <c r="G72" s="26"/>
    </row>
    <row r="73" spans="1:11" s="158" customFormat="1" ht="12.75">
      <c r="A73" s="7"/>
      <c r="B73" s="153"/>
      <c r="C73" s="153"/>
      <c r="D73" s="154"/>
      <c r="E73" s="155"/>
      <c r="F73" s="156"/>
      <c r="G73" s="157"/>
      <c r="H73" s="157"/>
      <c r="J73" s="159"/>
      <c r="K73" s="159"/>
    </row>
    <row r="74" spans="1:11" s="160" customFormat="1" ht="14.25">
      <c r="A74" s="7"/>
      <c r="B74" s="153"/>
      <c r="C74" s="153"/>
      <c r="D74" s="154"/>
      <c r="E74" s="155"/>
      <c r="F74" s="156"/>
      <c r="G74" s="157"/>
      <c r="H74" s="157"/>
      <c r="J74" s="159"/>
      <c r="K74" s="159"/>
    </row>
    <row r="75" spans="1:11" s="160" customFormat="1" ht="14.25">
      <c r="A75" s="7"/>
      <c r="B75" s="153"/>
      <c r="C75" s="153"/>
      <c r="D75" s="154"/>
      <c r="E75" s="155"/>
      <c r="F75" s="156"/>
      <c r="G75" s="157"/>
      <c r="H75" s="157"/>
      <c r="J75" s="159"/>
      <c r="K75" s="159"/>
    </row>
    <row r="76" spans="1:11" s="160" customFormat="1" ht="14.25">
      <c r="A76" s="7"/>
      <c r="B76" s="153"/>
      <c r="C76" s="153"/>
      <c r="D76" s="154"/>
      <c r="E76" s="155"/>
      <c r="F76" s="156"/>
      <c r="G76" s="157"/>
      <c r="H76" s="157"/>
      <c r="J76" s="159"/>
      <c r="K76" s="159"/>
    </row>
    <row r="77" spans="1:11" s="160" customFormat="1" ht="14.25">
      <c r="A77" s="7"/>
      <c r="B77" s="153"/>
      <c r="C77" s="153"/>
      <c r="D77" s="154"/>
      <c r="E77" s="155"/>
      <c r="F77" s="156"/>
      <c r="G77" s="157"/>
      <c r="H77" s="157"/>
      <c r="J77" s="159"/>
      <c r="K77" s="159"/>
    </row>
    <row r="78" spans="1:11" s="160" customFormat="1" ht="14.25">
      <c r="A78" s="7"/>
      <c r="B78" s="153"/>
      <c r="C78" s="153"/>
      <c r="D78" s="154"/>
      <c r="E78" s="155"/>
      <c r="F78" s="156"/>
      <c r="G78" s="157"/>
      <c r="H78" s="157"/>
      <c r="J78" s="159"/>
      <c r="K78" s="159"/>
    </row>
    <row r="79" spans="1:11" s="160" customFormat="1" ht="14.25">
      <c r="A79" s="7"/>
      <c r="B79" s="153"/>
      <c r="C79" s="153"/>
      <c r="D79" s="154"/>
      <c r="E79" s="155"/>
      <c r="F79" s="156"/>
      <c r="G79" s="157"/>
      <c r="H79" s="157"/>
      <c r="J79" s="159"/>
      <c r="K79" s="159"/>
    </row>
    <row r="80" spans="1:11" s="160" customFormat="1" ht="14.25">
      <c r="A80" s="7"/>
      <c r="B80" s="153"/>
      <c r="C80" s="153"/>
      <c r="D80" s="154"/>
      <c r="E80" s="98"/>
      <c r="F80" s="156"/>
      <c r="G80" s="90"/>
      <c r="H80" s="90"/>
      <c r="I80" s="161"/>
      <c r="J80" s="24"/>
      <c r="K80" s="90"/>
    </row>
    <row r="81" spans="1:9" s="24" customFormat="1" ht="14.25">
      <c r="A81" s="25"/>
      <c r="B81" s="23"/>
      <c r="C81" s="23"/>
      <c r="D81" s="92"/>
      <c r="E81" s="36"/>
      <c r="F81" s="26"/>
      <c r="G81" s="26"/>
      <c r="H81" s="50"/>
      <c r="I81" s="50"/>
    </row>
    <row r="82" spans="1:7" s="123" customFormat="1" ht="12.75">
      <c r="A82" s="25"/>
      <c r="B82" s="23"/>
      <c r="C82" s="23"/>
      <c r="D82" s="92"/>
      <c r="E82" s="36"/>
      <c r="F82" s="26"/>
      <c r="G82" s="26"/>
    </row>
    <row r="83" spans="1:9" s="24" customFormat="1" ht="14.25">
      <c r="A83" s="25"/>
      <c r="B83" s="23"/>
      <c r="C83" s="23"/>
      <c r="D83" s="92"/>
      <c r="E83" s="36"/>
      <c r="F83" s="26"/>
      <c r="G83" s="26"/>
      <c r="H83" s="50"/>
      <c r="I83" s="50"/>
    </row>
    <row r="84" spans="1:9" s="24" customFormat="1" ht="14.25">
      <c r="A84" s="25"/>
      <c r="B84" s="23"/>
      <c r="C84" s="23"/>
      <c r="D84" s="47"/>
      <c r="E84" s="36"/>
      <c r="F84" s="26"/>
      <c r="G84" s="26"/>
      <c r="H84" s="50"/>
      <c r="I84" s="50"/>
    </row>
    <row r="85" spans="1:9" s="24" customFormat="1" ht="14.25">
      <c r="A85" s="25"/>
      <c r="B85" s="23"/>
      <c r="C85" s="23"/>
      <c r="D85" s="47"/>
      <c r="E85" s="36"/>
      <c r="F85" s="26"/>
      <c r="G85" s="26"/>
      <c r="H85" s="50"/>
      <c r="I85" s="50"/>
    </row>
    <row r="86" spans="1:9" s="24" customFormat="1" ht="14.25">
      <c r="A86" s="25"/>
      <c r="B86" s="23"/>
      <c r="C86" s="23"/>
      <c r="D86" s="47"/>
      <c r="E86" s="41"/>
      <c r="F86" s="26"/>
      <c r="G86" s="26"/>
      <c r="H86" s="50"/>
      <c r="I86" s="50"/>
    </row>
    <row r="87" spans="1:9" s="24" customFormat="1" ht="14.25">
      <c r="A87" s="25"/>
      <c r="B87" s="100"/>
      <c r="C87" s="100"/>
      <c r="D87" s="47"/>
      <c r="E87" s="36"/>
      <c r="F87" s="26"/>
      <c r="G87" s="26"/>
      <c r="H87" s="50"/>
      <c r="I87" s="50"/>
    </row>
    <row r="88" spans="1:9" s="24" customFormat="1" ht="14.25">
      <c r="A88" s="25"/>
      <c r="B88" s="23"/>
      <c r="C88" s="23"/>
      <c r="D88" s="47"/>
      <c r="E88" s="47"/>
      <c r="F88" s="47"/>
      <c r="G88" s="47"/>
      <c r="H88" s="50"/>
      <c r="I88" s="50"/>
    </row>
    <row r="89" spans="1:9" s="24" customFormat="1" ht="14.25">
      <c r="A89" s="25"/>
      <c r="B89" s="23"/>
      <c r="C89" s="23"/>
      <c r="D89" s="50"/>
      <c r="E89" s="50"/>
      <c r="F89" s="93"/>
      <c r="G89" s="93"/>
      <c r="H89" s="50"/>
      <c r="I89" s="50"/>
    </row>
    <row r="90" spans="1:9" s="24" customFormat="1" ht="14.25">
      <c r="A90" s="25"/>
      <c r="B90" s="94"/>
      <c r="C90" s="94"/>
      <c r="D90" s="95"/>
      <c r="E90" s="50"/>
      <c r="F90" s="93"/>
      <c r="G90" s="93"/>
      <c r="H90" s="50"/>
      <c r="I90" s="50"/>
    </row>
    <row r="91" spans="1:9" s="24" customFormat="1" ht="14.25">
      <c r="A91" s="25"/>
      <c r="B91" s="94"/>
      <c r="C91" s="94"/>
      <c r="D91" s="95"/>
      <c r="E91" s="50"/>
      <c r="F91" s="93"/>
      <c r="G91" s="93"/>
      <c r="H91" s="50"/>
      <c r="I91" s="50"/>
    </row>
    <row r="92" spans="1:9" s="24" customFormat="1" ht="14.25">
      <c r="A92" s="25"/>
      <c r="B92" s="94"/>
      <c r="C92" s="94"/>
      <c r="D92" s="96"/>
      <c r="E92" s="50"/>
      <c r="F92" s="93"/>
      <c r="G92" s="93"/>
      <c r="H92" s="50"/>
      <c r="I92" s="50"/>
    </row>
    <row r="93" spans="1:7" s="50" customFormat="1" ht="39.75" customHeight="1">
      <c r="A93" s="56"/>
      <c r="B93" s="97"/>
      <c r="C93" s="97"/>
      <c r="D93" s="98"/>
      <c r="E93" s="95"/>
      <c r="F93" s="90"/>
      <c r="G93" s="90"/>
    </row>
    <row r="94" spans="1:9" s="24" customFormat="1" ht="14.25">
      <c r="A94" s="25"/>
      <c r="B94" s="23"/>
      <c r="C94" s="23"/>
      <c r="D94" s="47"/>
      <c r="E94" s="47"/>
      <c r="F94" s="47"/>
      <c r="G94" s="47"/>
      <c r="H94" s="50"/>
      <c r="I94" s="50"/>
    </row>
    <row r="95" spans="1:9" s="24" customFormat="1" ht="14.25">
      <c r="A95" s="25"/>
      <c r="B95" s="23"/>
      <c r="C95" s="23"/>
      <c r="D95" s="50"/>
      <c r="E95" s="50"/>
      <c r="F95" s="93"/>
      <c r="G95" s="93"/>
      <c r="H95" s="50"/>
      <c r="I95" s="50"/>
    </row>
    <row r="96" spans="1:9" s="24" customFormat="1" ht="14.25">
      <c r="A96" s="25"/>
      <c r="B96" s="94"/>
      <c r="C96" s="94"/>
      <c r="D96" s="95"/>
      <c r="E96" s="50"/>
      <c r="F96" s="93"/>
      <c r="G96" s="93"/>
      <c r="H96" s="50"/>
      <c r="I96" s="50"/>
    </row>
    <row r="97" spans="1:9" s="24" customFormat="1" ht="14.25">
      <c r="A97" s="25"/>
      <c r="B97" s="94"/>
      <c r="C97" s="94"/>
      <c r="D97" s="95"/>
      <c r="E97" s="50"/>
      <c r="F97" s="93"/>
      <c r="G97" s="93"/>
      <c r="H97" s="50"/>
      <c r="I97" s="50"/>
    </row>
    <row r="98" spans="1:9" s="24" customFormat="1" ht="14.25">
      <c r="A98" s="25"/>
      <c r="B98" s="94"/>
      <c r="C98" s="94"/>
      <c r="D98" s="96"/>
      <c r="E98" s="50"/>
      <c r="F98" s="93"/>
      <c r="G98" s="93"/>
      <c r="H98" s="50"/>
      <c r="I98" s="50"/>
    </row>
    <row r="99" spans="1:7" s="50" customFormat="1" ht="39.75" customHeight="1">
      <c r="A99" s="56"/>
      <c r="B99" s="97"/>
      <c r="C99" s="97"/>
      <c r="D99" s="98"/>
      <c r="E99" s="95"/>
      <c r="F99" s="90"/>
      <c r="G99" s="90"/>
    </row>
    <row r="100" spans="1:9" s="27" customFormat="1" ht="12.75">
      <c r="A100" s="25"/>
      <c r="B100" s="45"/>
      <c r="C100" s="45"/>
      <c r="D100" s="47"/>
      <c r="E100" s="41"/>
      <c r="F100" s="26"/>
      <c r="G100" s="26"/>
      <c r="H100" s="21"/>
      <c r="I100" s="21"/>
    </row>
    <row r="101" spans="1:9" s="27" customFormat="1" ht="12.75">
      <c r="A101" s="25"/>
      <c r="B101" s="23"/>
      <c r="C101" s="23"/>
      <c r="D101" s="99"/>
      <c r="E101" s="95"/>
      <c r="F101" s="26"/>
      <c r="G101" s="44"/>
      <c r="H101" s="21"/>
      <c r="I101" s="21"/>
    </row>
    <row r="102" spans="1:9" s="55" customFormat="1" ht="13.5" customHeight="1">
      <c r="A102" s="51"/>
      <c r="B102" s="52"/>
      <c r="C102" s="52"/>
      <c r="D102" s="42"/>
      <c r="E102" s="91"/>
      <c r="F102" s="53"/>
      <c r="G102" s="53"/>
      <c r="H102" s="54"/>
      <c r="I102" s="54"/>
    </row>
    <row r="103" spans="1:9" s="27" customFormat="1" ht="12.75">
      <c r="A103" s="56"/>
      <c r="B103" s="23"/>
      <c r="C103" s="23"/>
      <c r="D103" s="22"/>
      <c r="E103" s="36"/>
      <c r="F103" s="26"/>
      <c r="G103" s="44"/>
      <c r="H103" s="21"/>
      <c r="I103" s="21"/>
    </row>
    <row r="104" spans="1:9" s="27" customFormat="1" ht="12.75">
      <c r="A104" s="25"/>
      <c r="B104" s="23"/>
      <c r="C104" s="23"/>
      <c r="D104" s="49"/>
      <c r="E104" s="95"/>
      <c r="F104" s="44"/>
      <c r="G104" s="44"/>
      <c r="H104" s="21"/>
      <c r="I104" s="21"/>
    </row>
    <row r="105" spans="1:9" s="27" customFormat="1" ht="12.75">
      <c r="A105" s="56"/>
      <c r="B105" s="45"/>
      <c r="C105" s="45"/>
      <c r="D105" s="49"/>
      <c r="E105" s="95"/>
      <c r="F105" s="44"/>
      <c r="G105" s="44"/>
      <c r="H105" s="21"/>
      <c r="I105" s="21"/>
    </row>
    <row r="106" spans="1:9" s="27" customFormat="1" ht="12.75">
      <c r="A106" s="25"/>
      <c r="B106" s="23"/>
      <c r="C106" s="23"/>
      <c r="D106" s="49"/>
      <c r="E106" s="95"/>
      <c r="F106" s="44"/>
      <c r="G106" s="44"/>
      <c r="H106" s="21"/>
      <c r="I106" s="21"/>
    </row>
    <row r="107" spans="1:9" s="27" customFormat="1" ht="12.75">
      <c r="A107" s="25"/>
      <c r="B107" s="23"/>
      <c r="C107" s="23"/>
      <c r="D107" s="49"/>
      <c r="E107" s="95"/>
      <c r="F107" s="44"/>
      <c r="G107" s="44"/>
      <c r="H107" s="21"/>
      <c r="I107" s="21"/>
    </row>
    <row r="108" spans="1:9" s="27" customFormat="1" ht="12.75">
      <c r="A108" s="21"/>
      <c r="B108" s="23"/>
      <c r="C108" s="23"/>
      <c r="D108" s="21"/>
      <c r="E108" s="21"/>
      <c r="F108" s="21"/>
      <c r="G108" s="21"/>
      <c r="H108" s="21"/>
      <c r="I108" s="21"/>
    </row>
    <row r="109" s="27" customFormat="1" ht="12.75"/>
    <row r="110" spans="2:3" s="27" customFormat="1" ht="12.75">
      <c r="B110" s="132"/>
      <c r="C110" s="132"/>
    </row>
    <row r="111" s="27" customFormat="1" ht="12.75"/>
    <row r="112" s="27" customFormat="1" ht="12.75"/>
    <row r="113" s="27" customFormat="1" ht="12.75"/>
    <row r="114" s="27" customFormat="1" ht="12.75"/>
    <row r="115" s="27" customFormat="1" ht="12.75"/>
    <row r="116" s="27" customFormat="1" ht="12.75"/>
    <row r="117" s="27" customFormat="1" ht="12.75"/>
    <row r="118" s="27" customFormat="1" ht="12.75"/>
    <row r="119" s="27" customFormat="1" ht="12.75"/>
    <row r="120" s="27" customFormat="1" ht="12.75"/>
    <row r="121" s="27" customFormat="1" ht="12.75"/>
    <row r="122" s="27" customFormat="1" ht="12.75"/>
    <row r="123" s="27" customFormat="1" ht="12.75"/>
    <row r="124" s="27" customFormat="1" ht="12.75"/>
    <row r="125" s="27" customFormat="1" ht="12.75"/>
    <row r="126" s="27" customFormat="1" ht="12.75"/>
    <row r="127" s="27" customFormat="1" ht="12.75"/>
    <row r="128" s="27" customFormat="1" ht="12.75"/>
    <row r="129" s="27" customFormat="1" ht="12.75"/>
    <row r="130" s="27" customFormat="1" ht="12.75"/>
    <row r="131" s="27" customFormat="1" ht="12.75"/>
    <row r="132" s="27" customFormat="1" ht="12.75"/>
    <row r="133" s="27" customFormat="1" ht="12.75"/>
    <row r="134" s="27" customFormat="1" ht="12.75"/>
    <row r="135" s="27" customFormat="1" ht="12.75"/>
    <row r="136" s="27" customFormat="1" ht="12.75"/>
    <row r="137" s="27" customFormat="1" ht="12.75"/>
    <row r="138" s="27" customFormat="1" ht="12.75"/>
    <row r="139" s="27" customFormat="1" ht="12.75"/>
    <row r="140" s="27" customFormat="1" ht="12.75"/>
    <row r="141" s="27" customFormat="1" ht="12.75"/>
    <row r="142" s="27" customFormat="1" ht="12.75"/>
    <row r="143" s="27" customFormat="1" ht="12.75"/>
    <row r="144" s="27" customFormat="1" ht="12.75"/>
    <row r="145" s="27" customFormat="1" ht="12.75"/>
    <row r="146" s="27" customFormat="1" ht="12.75"/>
    <row r="147" s="27" customFormat="1" ht="12.75"/>
    <row r="148" s="27" customFormat="1" ht="12.75"/>
    <row r="149" s="27" customFormat="1" ht="12.75"/>
    <row r="150" s="27" customFormat="1" ht="12.75"/>
    <row r="151" s="27" customFormat="1" ht="12.75"/>
    <row r="152" s="27" customFormat="1" ht="12.75"/>
    <row r="153" s="27" customFormat="1" ht="12.75"/>
    <row r="154" s="27" customFormat="1" ht="12.75"/>
    <row r="155" s="27" customFormat="1" ht="12.75"/>
    <row r="156" s="27" customFormat="1" ht="12.75"/>
    <row r="157" s="27" customFormat="1" ht="12.75"/>
    <row r="158" s="27" customFormat="1" ht="12.75"/>
    <row r="159" s="27" customFormat="1" ht="12.75"/>
    <row r="160" s="27" customFormat="1" ht="12.75"/>
    <row r="161" s="27" customFormat="1" ht="12.75"/>
    <row r="162" s="27" customFormat="1" ht="12.75"/>
    <row r="163" s="27" customFormat="1" ht="12.75"/>
    <row r="164" s="27" customFormat="1" ht="12.75"/>
    <row r="165" s="27" customFormat="1" ht="12.75"/>
    <row r="166" s="27" customFormat="1" ht="12.75"/>
    <row r="167" s="27" customFormat="1" ht="12.75"/>
    <row r="168" s="27" customFormat="1" ht="12.75"/>
    <row r="169" s="27" customFormat="1" ht="12.75"/>
    <row r="170" s="27" customFormat="1" ht="12.75"/>
    <row r="171" s="27" customFormat="1" ht="12.75"/>
    <row r="172" s="27" customFormat="1" ht="12.75"/>
    <row r="173" s="27" customFormat="1" ht="12.75"/>
    <row r="174" s="27" customFormat="1" ht="12.75"/>
    <row r="175" s="27" customFormat="1" ht="12.75"/>
    <row r="176" s="27" customFormat="1" ht="12.75"/>
    <row r="177" s="27" customFormat="1" ht="12.75"/>
    <row r="178" s="27" customFormat="1" ht="12.75"/>
    <row r="179" s="27" customFormat="1" ht="12.75"/>
    <row r="180" s="27" customFormat="1" ht="12.75"/>
    <row r="181" s="27" customFormat="1" ht="12.75"/>
    <row r="182" s="27" customFormat="1" ht="12.75"/>
    <row r="183" s="27" customFormat="1" ht="12.75"/>
    <row r="184" s="27" customFormat="1" ht="12.75"/>
    <row r="185" s="27" customFormat="1" ht="12.75"/>
    <row r="186" s="27" customFormat="1" ht="12.75"/>
    <row r="187" s="27" customFormat="1" ht="12.75"/>
    <row r="188" s="27" customFormat="1" ht="12.75"/>
    <row r="189" s="27" customFormat="1" ht="12.75"/>
    <row r="190" s="27" customFormat="1" ht="12.75"/>
    <row r="191" s="27" customFormat="1" ht="12.75"/>
    <row r="192" s="27" customFormat="1" ht="12.75"/>
    <row r="193" s="27" customFormat="1" ht="12.75"/>
    <row r="194" s="27" customFormat="1" ht="12.75"/>
    <row r="195" s="27" customFormat="1" ht="12.75"/>
    <row r="196" s="27" customFormat="1" ht="12.75"/>
    <row r="197" s="27" customFormat="1" ht="12.75"/>
    <row r="198" s="27" customFormat="1" ht="12.75"/>
    <row r="199" s="27" customFormat="1" ht="12.75"/>
    <row r="200" s="27" customFormat="1" ht="12.75"/>
    <row r="201" s="27" customFormat="1" ht="12.75"/>
    <row r="202" s="27" customFormat="1" ht="12.75"/>
    <row r="203" s="27" customFormat="1" ht="12.75"/>
    <row r="204" s="27" customFormat="1" ht="12.75"/>
    <row r="205" s="27" customFormat="1" ht="12.75"/>
    <row r="206" s="27" customFormat="1" ht="12.75"/>
    <row r="207" s="27" customFormat="1" ht="12.75"/>
    <row r="208" s="27" customFormat="1" ht="12.75"/>
    <row r="209" s="27" customFormat="1" ht="12.75"/>
    <row r="210" s="27" customFormat="1" ht="12.75"/>
    <row r="211" s="27" customFormat="1" ht="12.75"/>
    <row r="212" s="27" customFormat="1" ht="12.75"/>
    <row r="213" s="27" customFormat="1" ht="12.75"/>
    <row r="214" s="27" customFormat="1" ht="12.75"/>
    <row r="215" s="27" customFormat="1" ht="12.75"/>
    <row r="216" s="27" customFormat="1" ht="12.75"/>
    <row r="217" s="27" customFormat="1" ht="12.75"/>
    <row r="218" s="27" customFormat="1" ht="12.75"/>
    <row r="219" s="27" customFormat="1" ht="12.75"/>
    <row r="220" s="27" customFormat="1" ht="12.75"/>
    <row r="221" s="27" customFormat="1" ht="12.75"/>
    <row r="222" s="27" customFormat="1" ht="12.75"/>
    <row r="223" s="27" customFormat="1" ht="12.75"/>
    <row r="224" s="27" customFormat="1" ht="12.75"/>
    <row r="225" s="27" customFormat="1" ht="12.75"/>
    <row r="226" s="27" customFormat="1" ht="12.75"/>
    <row r="227" s="27" customFormat="1" ht="12.75"/>
    <row r="228" s="27" customFormat="1" ht="12.75"/>
    <row r="229" s="27" customFormat="1" ht="12.75"/>
    <row r="230" s="27" customFormat="1" ht="12.75"/>
    <row r="231" s="27" customFormat="1" ht="12.75"/>
    <row r="232" s="27" customFormat="1" ht="12.75"/>
    <row r="233" s="27" customFormat="1" ht="12.75"/>
    <row r="234" s="27" customFormat="1" ht="12.75"/>
    <row r="235" s="27" customFormat="1" ht="12.75"/>
    <row r="236" s="27" customFormat="1" ht="12.75"/>
    <row r="237" s="27" customFormat="1" ht="12.75"/>
    <row r="238" s="27" customFormat="1" ht="12.75"/>
    <row r="239" s="27" customFormat="1" ht="12.75"/>
    <row r="240" s="27" customFormat="1" ht="12.75"/>
    <row r="241" s="27" customFormat="1" ht="12.75"/>
    <row r="242" s="27" customFormat="1" ht="12.75"/>
    <row r="243" s="27" customFormat="1" ht="12.75"/>
    <row r="244" s="27" customFormat="1" ht="12.75"/>
    <row r="245" s="27" customFormat="1" ht="12.75"/>
    <row r="246" s="27" customFormat="1" ht="12.75"/>
    <row r="247" s="27" customFormat="1" ht="12.75"/>
    <row r="248" s="27" customFormat="1" ht="12.75"/>
    <row r="249" s="27" customFormat="1" ht="12.75"/>
    <row r="250" s="27" customFormat="1" ht="12.75"/>
    <row r="251" s="27" customFormat="1" ht="12.75"/>
    <row r="252" s="27" customFormat="1" ht="12.75"/>
    <row r="253" s="27" customFormat="1" ht="12.75"/>
    <row r="254" s="27" customFormat="1" ht="12.75"/>
    <row r="255" s="27" customFormat="1" ht="12.75"/>
    <row r="256" s="27" customFormat="1" ht="12.75"/>
    <row r="257" s="27" customFormat="1" ht="12.75"/>
    <row r="258" s="27" customFormat="1" ht="12.75"/>
    <row r="259" s="27" customFormat="1" ht="12.75"/>
    <row r="260" s="27" customFormat="1" ht="12.75"/>
    <row r="261" s="27" customFormat="1" ht="12.75"/>
    <row r="262" s="27" customFormat="1" ht="12.75"/>
    <row r="263" s="27" customFormat="1" ht="12.75"/>
    <row r="264" s="27" customFormat="1" ht="12.75"/>
    <row r="265" s="27" customFormat="1" ht="12.75"/>
    <row r="266" s="27" customFormat="1" ht="12.75"/>
    <row r="267" s="27" customFormat="1" ht="12.75"/>
    <row r="268" s="27" customFormat="1" ht="12.75"/>
    <row r="269" s="27" customFormat="1" ht="12.75"/>
    <row r="270" s="27" customFormat="1" ht="12.75"/>
    <row r="271" s="27" customFormat="1" ht="12.75"/>
    <row r="272" s="27" customFormat="1" ht="12.75"/>
    <row r="273" s="27" customFormat="1" ht="12.75"/>
    <row r="274" s="27" customFormat="1" ht="12.75"/>
    <row r="275" s="27" customFormat="1" ht="12.75"/>
    <row r="276" s="27" customFormat="1" ht="12.75"/>
    <row r="277" s="27" customFormat="1" ht="12.75"/>
    <row r="278" s="27" customFormat="1" ht="12.75"/>
    <row r="279" s="27" customFormat="1" ht="12.75"/>
    <row r="280" s="27" customFormat="1" ht="12.75"/>
    <row r="281" s="27" customFormat="1" ht="12.75"/>
    <row r="282" s="27" customFormat="1" ht="12.75"/>
    <row r="283" s="27" customFormat="1" ht="12.75"/>
    <row r="284" s="27" customFormat="1" ht="12.75"/>
    <row r="285" s="27" customFormat="1" ht="12.75"/>
    <row r="286" s="27" customFormat="1" ht="12.75"/>
    <row r="287" s="27" customFormat="1" ht="12.75"/>
    <row r="288" s="27" customFormat="1" ht="12.75"/>
    <row r="289" s="27" customFormat="1" ht="12.75"/>
    <row r="290" s="27" customFormat="1" ht="12.75"/>
    <row r="291" s="27" customFormat="1" ht="12.75"/>
    <row r="292" s="27" customFormat="1" ht="12.75"/>
    <row r="293" s="27" customFormat="1" ht="12.75"/>
    <row r="294" s="27" customFormat="1" ht="12.75"/>
    <row r="295" s="27" customFormat="1" ht="12.75"/>
    <row r="296" s="27" customFormat="1" ht="12.75"/>
    <row r="297" s="27" customFormat="1" ht="12.75"/>
    <row r="298" s="27" customFormat="1" ht="12.75"/>
    <row r="299" s="27" customFormat="1" ht="12.75"/>
    <row r="300" s="27" customFormat="1" ht="12.75"/>
    <row r="301" s="27" customFormat="1" ht="12.75"/>
    <row r="302" s="27" customFormat="1" ht="12.75"/>
    <row r="303" s="27" customFormat="1" ht="12.75"/>
    <row r="304" s="27" customFormat="1" ht="12.75"/>
    <row r="305" s="27" customFormat="1" ht="12.75"/>
    <row r="306" s="27" customFormat="1" ht="12.75"/>
    <row r="307" s="27" customFormat="1" ht="12.75"/>
    <row r="308" s="27" customFormat="1" ht="12.75"/>
    <row r="309" s="27" customFormat="1" ht="12.75"/>
    <row r="310" s="27" customFormat="1" ht="12.75"/>
    <row r="311" s="27" customFormat="1" ht="12.75"/>
    <row r="312" s="27" customFormat="1" ht="12.75"/>
    <row r="313" s="27" customFormat="1" ht="12.75"/>
    <row r="314" s="27" customFormat="1" ht="12.75"/>
    <row r="315" s="27" customFormat="1" ht="12.75"/>
    <row r="316" s="27" customFormat="1" ht="12.75"/>
    <row r="317" s="27" customFormat="1" ht="12.75"/>
    <row r="318" s="27" customFormat="1" ht="12.75"/>
    <row r="319" s="27" customFormat="1" ht="12.75"/>
    <row r="320" s="27" customFormat="1" ht="12.75"/>
    <row r="321" s="27" customFormat="1" ht="12.75"/>
    <row r="322" s="27" customFormat="1" ht="12.75"/>
    <row r="323" s="27" customFormat="1" ht="12.75"/>
    <row r="324" s="27" customFormat="1" ht="12.75"/>
    <row r="325" s="27" customFormat="1" ht="12.75"/>
    <row r="326" s="27" customFormat="1" ht="12.75"/>
    <row r="327" s="27" customFormat="1" ht="12.75"/>
    <row r="328" s="27" customFormat="1" ht="12.75"/>
    <row r="329" s="27" customFormat="1" ht="12.75"/>
    <row r="330" s="27" customFormat="1" ht="12.75"/>
    <row r="331" s="27" customFormat="1" ht="12.75"/>
    <row r="332" s="27" customFormat="1" ht="12.75"/>
    <row r="333" s="27" customFormat="1" ht="12.75"/>
    <row r="334" s="27" customFormat="1" ht="12.75"/>
    <row r="335" s="27" customFormat="1" ht="12.75"/>
    <row r="336" s="27" customFormat="1" ht="12.75"/>
    <row r="337" s="27" customFormat="1" ht="12.75"/>
    <row r="338" s="27" customFormat="1" ht="12.75"/>
    <row r="339" s="27" customFormat="1" ht="12.75"/>
    <row r="340" s="27" customFormat="1" ht="12.75"/>
    <row r="341" s="27" customFormat="1" ht="12.75"/>
    <row r="342" s="27" customFormat="1" ht="12.75"/>
    <row r="343" s="27" customFormat="1" ht="12.75"/>
    <row r="344" s="27" customFormat="1" ht="12.75"/>
    <row r="345" s="27" customFormat="1" ht="12.75"/>
    <row r="346" s="27" customFormat="1" ht="12.75"/>
    <row r="347" s="27" customFormat="1" ht="12.75"/>
    <row r="348" s="27" customFormat="1" ht="12.75"/>
    <row r="349" s="27" customFormat="1" ht="12.75"/>
    <row r="350" s="27" customFormat="1" ht="12.75"/>
    <row r="351" s="27" customFormat="1" ht="12.75"/>
    <row r="352" s="27" customFormat="1" ht="12.75"/>
    <row r="353" s="27" customFormat="1" ht="12.75"/>
    <row r="354" s="27" customFormat="1" ht="12.75"/>
    <row r="355" s="27" customFormat="1" ht="12.75"/>
    <row r="356" s="27" customFormat="1" ht="12.75"/>
    <row r="357" s="27" customFormat="1" ht="12.75"/>
    <row r="358" s="27" customFormat="1" ht="12.75"/>
    <row r="359" s="27" customFormat="1" ht="12.75"/>
    <row r="360" s="27" customFormat="1" ht="12.75"/>
    <row r="361" s="27" customFormat="1" ht="12.75"/>
    <row r="362" s="27" customFormat="1" ht="12.75"/>
    <row r="363" s="27" customFormat="1" ht="12.75"/>
    <row r="364" s="27" customFormat="1" ht="12.75"/>
    <row r="365" s="27" customFormat="1" ht="12.75"/>
    <row r="366" s="27" customFormat="1" ht="12.75"/>
    <row r="367" s="27" customFormat="1" ht="12.75"/>
    <row r="368" s="27" customFormat="1" ht="12.75"/>
    <row r="369" s="27" customFormat="1" ht="12.75"/>
    <row r="370" s="27" customFormat="1" ht="12.75"/>
    <row r="371" s="27" customFormat="1" ht="12.75"/>
    <row r="372" s="27" customFormat="1" ht="12.75"/>
    <row r="373" s="27" customFormat="1" ht="12.75"/>
    <row r="374" s="27" customFormat="1" ht="12.75"/>
    <row r="375" s="27" customFormat="1" ht="12.75"/>
    <row r="376" s="27" customFormat="1" ht="12.75"/>
    <row r="377" s="27" customFormat="1" ht="12.75"/>
    <row r="378" s="27" customFormat="1" ht="12.75"/>
    <row r="379" s="27" customFormat="1" ht="12.75"/>
    <row r="380" s="27" customFormat="1" ht="12.75"/>
    <row r="381" s="27" customFormat="1" ht="12.75"/>
    <row r="382" s="27" customFormat="1" ht="12.75"/>
    <row r="383" s="27" customFormat="1" ht="12.75"/>
    <row r="384" s="27" customFormat="1" ht="12.75"/>
    <row r="385" s="27" customFormat="1" ht="12.75"/>
    <row r="386" s="27" customFormat="1" ht="12.75"/>
    <row r="387" s="27" customFormat="1" ht="12.75"/>
    <row r="388" s="27" customFormat="1" ht="12.75"/>
    <row r="389" s="27" customFormat="1" ht="12.75"/>
    <row r="390" s="27" customFormat="1" ht="12.75"/>
    <row r="391" s="27" customFormat="1" ht="12.75"/>
    <row r="392" s="27" customFormat="1" ht="12.75"/>
    <row r="393" s="27" customFormat="1" ht="12.75"/>
    <row r="394" s="27" customFormat="1" ht="12.75"/>
    <row r="395" s="27" customFormat="1" ht="12.75"/>
    <row r="396" s="27" customFormat="1" ht="12.75"/>
    <row r="397" s="27" customFormat="1" ht="12.75"/>
    <row r="398" s="27" customFormat="1" ht="12.75"/>
    <row r="399" s="27" customFormat="1" ht="12.75"/>
    <row r="400" s="27" customFormat="1" ht="12.75"/>
    <row r="401" s="27" customFormat="1" ht="12.75"/>
    <row r="402" s="27" customFormat="1" ht="12.75"/>
    <row r="403" s="27" customFormat="1" ht="12.75"/>
    <row r="404" s="27" customFormat="1" ht="12.75"/>
    <row r="405" s="27" customFormat="1" ht="12.75"/>
    <row r="406" s="27" customFormat="1" ht="12.75"/>
    <row r="407" s="27" customFormat="1" ht="12.75"/>
    <row r="408" s="27" customFormat="1" ht="12.75"/>
    <row r="409" s="27" customFormat="1" ht="12.75"/>
    <row r="410" s="27" customFormat="1" ht="12.75"/>
    <row r="411" s="27" customFormat="1" ht="12.75"/>
    <row r="412" s="27" customFormat="1" ht="12.75"/>
    <row r="413" s="27" customFormat="1" ht="12.75"/>
    <row r="414" s="27" customFormat="1" ht="12.75"/>
    <row r="415" s="27" customFormat="1" ht="12.75"/>
    <row r="416" s="27" customFormat="1" ht="12.75"/>
    <row r="417" s="27" customFormat="1" ht="12.75"/>
    <row r="418" s="27" customFormat="1" ht="12.75"/>
    <row r="419" s="27" customFormat="1" ht="12.75"/>
    <row r="420" s="27" customFormat="1" ht="12.75"/>
    <row r="421" s="27" customFormat="1" ht="12.75"/>
    <row r="422" s="27" customFormat="1" ht="12.75"/>
    <row r="423" s="27" customFormat="1" ht="12.75"/>
    <row r="424" s="27" customFormat="1" ht="12.75"/>
    <row r="425" s="27" customFormat="1" ht="12.75"/>
    <row r="426" s="27" customFormat="1" ht="12.75"/>
    <row r="427" s="27" customFormat="1" ht="12.75"/>
    <row r="428" s="27" customFormat="1" ht="12.75"/>
    <row r="429" s="27" customFormat="1" ht="12.75"/>
    <row r="430" s="27" customFormat="1" ht="12.75"/>
    <row r="431" s="27" customFormat="1" ht="12.75"/>
    <row r="432" s="27" customFormat="1" ht="12.75"/>
    <row r="433" s="27" customFormat="1" ht="12.75"/>
    <row r="434" s="27" customFormat="1" ht="12.75"/>
    <row r="435" s="27" customFormat="1" ht="12.75"/>
    <row r="436" s="27" customFormat="1" ht="12.75"/>
    <row r="437" s="27" customFormat="1" ht="12.75"/>
    <row r="438" s="27" customFormat="1" ht="12.75"/>
    <row r="439" s="27" customFormat="1" ht="12.75"/>
    <row r="440" s="27" customFormat="1" ht="12.75"/>
    <row r="441" s="27" customFormat="1" ht="12.75"/>
    <row r="442" s="27" customFormat="1" ht="12.75"/>
    <row r="443" s="27" customFormat="1" ht="12.75"/>
    <row r="444" s="27" customFormat="1" ht="12.75"/>
    <row r="445" s="27" customFormat="1" ht="12.75"/>
    <row r="446" s="27" customFormat="1" ht="12.75"/>
    <row r="447" s="27" customFormat="1" ht="12.75"/>
    <row r="448" s="27" customFormat="1" ht="12.75"/>
    <row r="449" s="27" customFormat="1" ht="12.75"/>
    <row r="450" s="27" customFormat="1" ht="12.75"/>
    <row r="451" s="27" customFormat="1" ht="12.75"/>
    <row r="452" s="27" customFormat="1" ht="12.75"/>
    <row r="453" s="27" customFormat="1" ht="12.75"/>
    <row r="454" s="27" customFormat="1" ht="12.75"/>
    <row r="455" s="27" customFormat="1" ht="12.75"/>
    <row r="456" s="27" customFormat="1" ht="12.75"/>
    <row r="457" s="27" customFormat="1" ht="12.75"/>
    <row r="458" s="27" customFormat="1" ht="12.75"/>
    <row r="459" s="27" customFormat="1" ht="12.75"/>
    <row r="460" s="27" customFormat="1" ht="12.75"/>
    <row r="461" s="27" customFormat="1" ht="12.75"/>
    <row r="462" s="27" customFormat="1" ht="12.75"/>
    <row r="463" s="27" customFormat="1" ht="12.75"/>
    <row r="464" s="27" customFormat="1" ht="12.75"/>
    <row r="465" s="27" customFormat="1" ht="12.75"/>
    <row r="466" s="27" customFormat="1" ht="12.75"/>
    <row r="467" s="27" customFormat="1" ht="12.75"/>
    <row r="468" s="27" customFormat="1" ht="12.75"/>
    <row r="469" s="27" customFormat="1" ht="12.75"/>
    <row r="470" s="27" customFormat="1" ht="12.75"/>
    <row r="471" s="27" customFormat="1" ht="12.75"/>
    <row r="472" s="27" customFormat="1" ht="12.75"/>
    <row r="473" s="27" customFormat="1" ht="12.75"/>
    <row r="474" s="27" customFormat="1" ht="12.75"/>
    <row r="475" s="27" customFormat="1" ht="12.75"/>
    <row r="476" s="27" customFormat="1" ht="12.75"/>
    <row r="477" s="27" customFormat="1" ht="12.75"/>
    <row r="478" s="27" customFormat="1" ht="12.75"/>
    <row r="479" s="27" customFormat="1" ht="12.75"/>
    <row r="480" s="27" customFormat="1" ht="12.75"/>
    <row r="481" s="27" customFormat="1" ht="12.75"/>
    <row r="482" s="27" customFormat="1" ht="12.75"/>
    <row r="483" s="27" customFormat="1" ht="12.75"/>
    <row r="484" s="27" customFormat="1" ht="12.75"/>
    <row r="485" s="27" customFormat="1" ht="12.75"/>
    <row r="486" s="27" customFormat="1" ht="12.75"/>
    <row r="487" s="27" customFormat="1" ht="12.75"/>
    <row r="488" s="27" customFormat="1" ht="12.75"/>
    <row r="489" s="27" customFormat="1" ht="12.75"/>
    <row r="490" s="27" customFormat="1" ht="12.75"/>
    <row r="491" s="27" customFormat="1" ht="12.75"/>
    <row r="492" s="27" customFormat="1" ht="12.75"/>
    <row r="493" s="27" customFormat="1" ht="12.75"/>
    <row r="494" s="27" customFormat="1" ht="12.75"/>
    <row r="495" s="27" customFormat="1" ht="12.75"/>
    <row r="496" s="27" customFormat="1" ht="12.75"/>
    <row r="497" s="27" customFormat="1" ht="12.75"/>
    <row r="498" s="27" customFormat="1" ht="12.75"/>
    <row r="499" s="27" customFormat="1" ht="12.75"/>
    <row r="500" s="27" customFormat="1" ht="12.75"/>
    <row r="501" s="27" customFormat="1" ht="12.75"/>
    <row r="502" s="27" customFormat="1" ht="12.75"/>
    <row r="503" s="27" customFormat="1" ht="12.75"/>
    <row r="504" s="27" customFormat="1" ht="12.75"/>
    <row r="505" s="27" customFormat="1" ht="12.75"/>
    <row r="506" s="27" customFormat="1" ht="12.75"/>
    <row r="507" s="27" customFormat="1" ht="12.75"/>
    <row r="508" s="27" customFormat="1" ht="12.75"/>
    <row r="509" s="27" customFormat="1" ht="12.75"/>
    <row r="510" s="27" customFormat="1" ht="12.75"/>
    <row r="511" s="27" customFormat="1" ht="12.75"/>
    <row r="512" s="27" customFormat="1" ht="12.75"/>
    <row r="513" s="27" customFormat="1" ht="12.75"/>
    <row r="514" s="27" customFormat="1" ht="12.75"/>
    <row r="515" s="27" customFormat="1" ht="12.75"/>
    <row r="516" s="27" customFormat="1" ht="12.75"/>
    <row r="517" s="27" customFormat="1" ht="12.75"/>
    <row r="518" s="27" customFormat="1" ht="12.75"/>
    <row r="519" s="27" customFormat="1" ht="12.75"/>
    <row r="520" s="27" customFormat="1" ht="12.75"/>
    <row r="521" s="27" customFormat="1" ht="12.75"/>
    <row r="522" s="27" customFormat="1" ht="12.75"/>
    <row r="523" s="27" customFormat="1" ht="12.75"/>
    <row r="524" s="27" customFormat="1" ht="12.75"/>
    <row r="525" s="27" customFormat="1" ht="12.75"/>
    <row r="526" s="27" customFormat="1" ht="12.75"/>
    <row r="527" s="27" customFormat="1" ht="12.75"/>
    <row r="528" s="27" customFormat="1" ht="12.75"/>
    <row r="529" s="27" customFormat="1" ht="12.75"/>
    <row r="530" s="27" customFormat="1" ht="12.75"/>
    <row r="531" s="27" customFormat="1" ht="12.75"/>
    <row r="532" s="27" customFormat="1" ht="12.75"/>
    <row r="533" s="27" customFormat="1" ht="12.75"/>
    <row r="534" s="27" customFormat="1" ht="12.75"/>
    <row r="535" s="27" customFormat="1" ht="12.75"/>
    <row r="536" s="27" customFormat="1" ht="12.75"/>
    <row r="537" s="27" customFormat="1" ht="12.75"/>
    <row r="538" s="27" customFormat="1" ht="12.75"/>
    <row r="539" s="27" customFormat="1" ht="12.75"/>
    <row r="540" s="27" customFormat="1" ht="12.75"/>
    <row r="541" s="27" customFormat="1" ht="12.75"/>
    <row r="542" s="27" customFormat="1" ht="12.75"/>
    <row r="543" s="27" customFormat="1" ht="12.75"/>
    <row r="544" s="27" customFormat="1" ht="12.75"/>
    <row r="545" s="27" customFormat="1" ht="12.75"/>
    <row r="546" s="27" customFormat="1" ht="12.75"/>
    <row r="547" s="27" customFormat="1" ht="12.75"/>
    <row r="548" s="27" customFormat="1" ht="12.75"/>
    <row r="549" s="27" customFormat="1" ht="12.75"/>
    <row r="550" s="27" customFormat="1" ht="12.75"/>
    <row r="551" s="27" customFormat="1" ht="12.75"/>
    <row r="552" s="27" customFormat="1" ht="12.75"/>
    <row r="553" s="27" customFormat="1" ht="12.75"/>
    <row r="554" s="27" customFormat="1" ht="12.75"/>
    <row r="555" s="27" customFormat="1" ht="12.75"/>
    <row r="556" s="27" customFormat="1" ht="12.75"/>
    <row r="557" s="27" customFormat="1" ht="12.75"/>
    <row r="558" s="27" customFormat="1" ht="12.75"/>
    <row r="559" s="27" customFormat="1" ht="12.75"/>
    <row r="560" s="27" customFormat="1" ht="12.75"/>
    <row r="561" s="27" customFormat="1" ht="12.75"/>
    <row r="562" s="27" customFormat="1" ht="12.75"/>
    <row r="563" s="27" customFormat="1" ht="12.75"/>
    <row r="564" s="27" customFormat="1" ht="12.75"/>
    <row r="565" s="27" customFormat="1" ht="12.75"/>
    <row r="566" s="27" customFormat="1" ht="12.75"/>
    <row r="567" s="27" customFormat="1" ht="12.75"/>
    <row r="568" s="27" customFormat="1" ht="12.75"/>
    <row r="569" s="27" customFormat="1" ht="12.75"/>
    <row r="570" s="27" customFormat="1" ht="12.75"/>
    <row r="571" s="27" customFormat="1" ht="12.75"/>
    <row r="572" s="27" customFormat="1" ht="12.75"/>
    <row r="573" s="27" customFormat="1" ht="12.75"/>
    <row r="574" s="27" customFormat="1" ht="12.75"/>
    <row r="575" s="27" customFormat="1" ht="12.75"/>
    <row r="576" s="27" customFormat="1" ht="12.75"/>
    <row r="577" s="27" customFormat="1" ht="12.75"/>
    <row r="578" s="27" customFormat="1" ht="12.75"/>
    <row r="579" s="27" customFormat="1" ht="12.75"/>
    <row r="580" s="27" customFormat="1" ht="12.75"/>
    <row r="581" s="27" customFormat="1" ht="12.75"/>
    <row r="582" s="27" customFormat="1" ht="12.75"/>
    <row r="583" s="27" customFormat="1" ht="12.75"/>
    <row r="584" s="27" customFormat="1" ht="12.75"/>
    <row r="585" s="27" customFormat="1" ht="12.75"/>
    <row r="586" s="27" customFormat="1" ht="12.75"/>
    <row r="587" s="27" customFormat="1" ht="12.75"/>
    <row r="588" s="27" customFormat="1" ht="12.75"/>
    <row r="589" s="27" customFormat="1" ht="12.75"/>
    <row r="590" s="27" customFormat="1" ht="12.75"/>
    <row r="591" s="27" customFormat="1" ht="12.75"/>
    <row r="592" s="27" customFormat="1" ht="12.75"/>
    <row r="593" s="27" customFormat="1" ht="12.75"/>
    <row r="594" s="27" customFormat="1" ht="12.75"/>
    <row r="595" s="27" customFormat="1" ht="12.75"/>
    <row r="596" s="27" customFormat="1" ht="12.75"/>
    <row r="597" s="27" customFormat="1" ht="12.75"/>
    <row r="598" s="27" customFormat="1" ht="12.75"/>
    <row r="599" s="27" customFormat="1" ht="12.75"/>
    <row r="600" s="27" customFormat="1" ht="12.75"/>
    <row r="601" s="27" customFormat="1" ht="12.75"/>
    <row r="602" s="27" customFormat="1" ht="12.75"/>
    <row r="603" s="27" customFormat="1" ht="12.75"/>
    <row r="604" s="27" customFormat="1" ht="12.75"/>
    <row r="605" s="27" customFormat="1" ht="12.75"/>
    <row r="606" s="27" customFormat="1" ht="12.75"/>
    <row r="607" s="27" customFormat="1" ht="12.75"/>
    <row r="608" s="27" customFormat="1" ht="12.75"/>
    <row r="609" s="27" customFormat="1" ht="12.75"/>
    <row r="610" s="27" customFormat="1" ht="12.75"/>
    <row r="611" s="27" customFormat="1" ht="12.75"/>
    <row r="612" s="27" customFormat="1" ht="12.75"/>
    <row r="613" s="27" customFormat="1" ht="12.75"/>
    <row r="614" s="27" customFormat="1" ht="12.75"/>
    <row r="615" s="27" customFormat="1" ht="12.75"/>
    <row r="616" s="27" customFormat="1" ht="12.75"/>
    <row r="617" s="27" customFormat="1" ht="12.75"/>
    <row r="618" s="27" customFormat="1" ht="12.75"/>
    <row r="619" s="27" customFormat="1" ht="12.75"/>
    <row r="620" s="27" customFormat="1" ht="12.75"/>
    <row r="621" s="27" customFormat="1" ht="12.75"/>
    <row r="622" s="27" customFormat="1" ht="12.75"/>
    <row r="623" s="27" customFormat="1" ht="12.75"/>
    <row r="624" s="27" customFormat="1" ht="12.75"/>
    <row r="625" s="27" customFormat="1" ht="12.75"/>
    <row r="626" s="27" customFormat="1" ht="12.75"/>
    <row r="627" s="27" customFormat="1" ht="12.75"/>
    <row r="628" s="27" customFormat="1" ht="12.75"/>
    <row r="629" s="27" customFormat="1" ht="12.75"/>
    <row r="630" s="27" customFormat="1" ht="12.75"/>
    <row r="631" s="27" customFormat="1" ht="12.75"/>
    <row r="632" s="27" customFormat="1" ht="12.75"/>
    <row r="633" s="27" customFormat="1" ht="12.75"/>
    <row r="634" s="27" customFormat="1" ht="12.75"/>
    <row r="635" s="27" customFormat="1" ht="12.75"/>
    <row r="636" s="27" customFormat="1" ht="12.75"/>
    <row r="637" s="27" customFormat="1" ht="12.75"/>
    <row r="638" s="27" customFormat="1" ht="12.75"/>
    <row r="639" s="27" customFormat="1" ht="12.75"/>
    <row r="640" s="27" customFormat="1" ht="12.75"/>
    <row r="641" s="27" customFormat="1" ht="12.75"/>
    <row r="642" s="27" customFormat="1" ht="12.75"/>
    <row r="643" s="27" customFormat="1" ht="12.75"/>
    <row r="644" s="27" customFormat="1" ht="12.75"/>
    <row r="645" s="27" customFormat="1" ht="12.75"/>
    <row r="646" s="27" customFormat="1" ht="12.75"/>
    <row r="647" s="27" customFormat="1" ht="12.75"/>
    <row r="648" s="27" customFormat="1" ht="12.75"/>
    <row r="649" s="27" customFormat="1" ht="12.75"/>
    <row r="650" s="27" customFormat="1" ht="12.75"/>
    <row r="651" s="27" customFormat="1" ht="12.75"/>
    <row r="652" s="27" customFormat="1" ht="12.75"/>
    <row r="653" s="27" customFormat="1" ht="12.75"/>
    <row r="654" s="27" customFormat="1" ht="12.75"/>
    <row r="655" s="27" customFormat="1" ht="12.75"/>
    <row r="656" s="27" customFormat="1" ht="12.75"/>
    <row r="657" s="27" customFormat="1" ht="12.75"/>
    <row r="658" s="27" customFormat="1" ht="12.75"/>
    <row r="659" s="27" customFormat="1" ht="12.75"/>
    <row r="660" s="27" customFormat="1" ht="12.75"/>
    <row r="661" s="27" customFormat="1" ht="12.75"/>
    <row r="662" s="27" customFormat="1" ht="12.75"/>
    <row r="663" s="27" customFormat="1" ht="12.75"/>
    <row r="664" s="27" customFormat="1" ht="12.75"/>
    <row r="665" s="27" customFormat="1" ht="12.75"/>
    <row r="666" s="27" customFormat="1" ht="12.75"/>
    <row r="667" s="27" customFormat="1" ht="12.75"/>
    <row r="668" s="27" customFormat="1" ht="12.75"/>
    <row r="669" s="27" customFormat="1" ht="12.75"/>
    <row r="670" s="27" customFormat="1" ht="12.75"/>
    <row r="671" s="27" customFormat="1" ht="12.75"/>
    <row r="672" s="27" customFormat="1" ht="12.75"/>
    <row r="673" s="27" customFormat="1" ht="12.75"/>
    <row r="674" s="27" customFormat="1" ht="12.75"/>
    <row r="675" s="27" customFormat="1" ht="12.75"/>
    <row r="676" s="27" customFormat="1" ht="12.75"/>
    <row r="677" s="27" customFormat="1" ht="12.75"/>
    <row r="678" s="27" customFormat="1" ht="12.75"/>
    <row r="679" s="27" customFormat="1" ht="12.75"/>
    <row r="680" s="27" customFormat="1" ht="12.75"/>
    <row r="681" s="27" customFormat="1" ht="12.75"/>
    <row r="682" s="27" customFormat="1" ht="12.75"/>
    <row r="683" s="27" customFormat="1" ht="12.75"/>
    <row r="684" s="27" customFormat="1" ht="12.75"/>
    <row r="685" s="27" customFormat="1" ht="12.75"/>
    <row r="686" s="27" customFormat="1" ht="12.75"/>
    <row r="687" s="27" customFormat="1" ht="12.75"/>
    <row r="688" s="27" customFormat="1" ht="12.75"/>
    <row r="689" s="27" customFormat="1" ht="12.75"/>
    <row r="690" s="27" customFormat="1" ht="12.75"/>
    <row r="691" s="27" customFormat="1" ht="12.75"/>
    <row r="692" s="27" customFormat="1" ht="12.75"/>
    <row r="693" s="27" customFormat="1" ht="12.75"/>
    <row r="694" s="27" customFormat="1" ht="12.75"/>
    <row r="695" s="27" customFormat="1" ht="12.75"/>
    <row r="696" s="27" customFormat="1" ht="12.75"/>
    <row r="697" s="27" customFormat="1" ht="12.75"/>
    <row r="698" s="27" customFormat="1" ht="12.75"/>
    <row r="699" s="27" customFormat="1" ht="12.75"/>
    <row r="700" s="27" customFormat="1" ht="12.75"/>
    <row r="701" s="27" customFormat="1" ht="12.75"/>
    <row r="702" s="27" customFormat="1" ht="12.75"/>
    <row r="703" s="27" customFormat="1" ht="12.75"/>
    <row r="704" s="27" customFormat="1" ht="12.75"/>
    <row r="705" s="27" customFormat="1" ht="12.75"/>
    <row r="706" s="27" customFormat="1" ht="12.75"/>
    <row r="707" s="27" customFormat="1" ht="12.75"/>
    <row r="708" s="27" customFormat="1" ht="12.75"/>
    <row r="709" s="27" customFormat="1" ht="12.75"/>
    <row r="710" s="27" customFormat="1" ht="12.75"/>
    <row r="711" s="27" customFormat="1" ht="12.75"/>
    <row r="712" s="27" customFormat="1" ht="12.75"/>
    <row r="713" s="27" customFormat="1" ht="12.75"/>
    <row r="714" s="27" customFormat="1" ht="12.75"/>
    <row r="715" s="27" customFormat="1" ht="12.75"/>
    <row r="716" s="27" customFormat="1" ht="12.75"/>
    <row r="717" s="27" customFormat="1" ht="12.75"/>
    <row r="718" s="27" customFormat="1" ht="12.75"/>
    <row r="719" s="27" customFormat="1" ht="12.75"/>
    <row r="720" s="27" customFormat="1" ht="12.75"/>
    <row r="721" s="27" customFormat="1" ht="12.75"/>
    <row r="722" s="27" customFormat="1" ht="12.75"/>
    <row r="723" s="27" customFormat="1" ht="12.75"/>
    <row r="724" s="27" customFormat="1" ht="12.75"/>
    <row r="725" s="27" customFormat="1" ht="12.75"/>
    <row r="726" s="27" customFormat="1" ht="12.75"/>
    <row r="727" s="27" customFormat="1" ht="12.75"/>
    <row r="728" s="27" customFormat="1" ht="12.75"/>
    <row r="729" s="27" customFormat="1" ht="12.75"/>
    <row r="730" s="27" customFormat="1" ht="12.75"/>
    <row r="731" s="27" customFormat="1" ht="12.75"/>
    <row r="732" s="27" customFormat="1" ht="12.75"/>
    <row r="733" s="27" customFormat="1" ht="12.75"/>
    <row r="734" s="27" customFormat="1" ht="12.75"/>
    <row r="735" s="27" customFormat="1" ht="12.75"/>
    <row r="736" s="27" customFormat="1" ht="12.75"/>
    <row r="737" s="27" customFormat="1" ht="12.75"/>
    <row r="738" s="27" customFormat="1" ht="12.75"/>
    <row r="739" s="27" customFormat="1" ht="12.75"/>
    <row r="740" s="27" customFormat="1" ht="12.75"/>
    <row r="741" s="27" customFormat="1" ht="12.75"/>
    <row r="742" s="27" customFormat="1" ht="12.75"/>
    <row r="743" s="27" customFormat="1" ht="12.75"/>
    <row r="744" s="27" customFormat="1" ht="12.75"/>
    <row r="745" s="27" customFormat="1" ht="12.75"/>
    <row r="746" s="27" customFormat="1" ht="12.75"/>
    <row r="747" s="27" customFormat="1" ht="12.75"/>
    <row r="748" s="27" customFormat="1" ht="12.75"/>
    <row r="749" s="27" customFormat="1" ht="12.75"/>
    <row r="750" s="27" customFormat="1" ht="12.75"/>
    <row r="751" s="27" customFormat="1" ht="12.75"/>
    <row r="752" s="27" customFormat="1" ht="12.75"/>
    <row r="753" s="27" customFormat="1" ht="12.75"/>
    <row r="754" s="27" customFormat="1" ht="12.75"/>
    <row r="755" s="27" customFormat="1" ht="12.75"/>
    <row r="756" s="27" customFormat="1" ht="12.75"/>
    <row r="757" s="27" customFormat="1" ht="12.75"/>
    <row r="758" s="27" customFormat="1" ht="12.75"/>
    <row r="759" s="27" customFormat="1" ht="12.75"/>
    <row r="760" s="27" customFormat="1" ht="12.75"/>
    <row r="761" s="27" customFormat="1" ht="12.75"/>
    <row r="762" s="27" customFormat="1" ht="12.75"/>
    <row r="763" s="27" customFormat="1" ht="12.75"/>
    <row r="764" s="27" customFormat="1" ht="12.75"/>
    <row r="765" s="27" customFormat="1" ht="12.75"/>
    <row r="766" s="27" customFormat="1" ht="12.75"/>
    <row r="767" s="27" customFormat="1" ht="12.75"/>
    <row r="768" s="27" customFormat="1" ht="12.75"/>
    <row r="769" s="27" customFormat="1" ht="12.75"/>
    <row r="770" s="27" customFormat="1" ht="12.75"/>
    <row r="771" s="27" customFormat="1" ht="12.75"/>
    <row r="772" s="27" customFormat="1" ht="12.75"/>
    <row r="773" s="27" customFormat="1" ht="12.75"/>
    <row r="774" s="27" customFormat="1" ht="12.75"/>
    <row r="775" s="27" customFormat="1" ht="12.75"/>
    <row r="776" s="27" customFormat="1" ht="12.75"/>
    <row r="777" s="27" customFormat="1" ht="12.75"/>
    <row r="778" s="27" customFormat="1" ht="12.75"/>
    <row r="779" s="27" customFormat="1" ht="12.75"/>
    <row r="780" s="27" customFormat="1" ht="12.75"/>
    <row r="781" s="27" customFormat="1" ht="12.75"/>
    <row r="782" s="27" customFormat="1" ht="12.75"/>
    <row r="783" s="27" customFormat="1" ht="12.75"/>
    <row r="784" s="27" customFormat="1" ht="12.75"/>
    <row r="785" s="27" customFormat="1" ht="12.75"/>
    <row r="786" s="27" customFormat="1" ht="12.75"/>
    <row r="787" s="27" customFormat="1" ht="12.75"/>
    <row r="788" s="27" customFormat="1" ht="12.75"/>
    <row r="789" s="27" customFormat="1" ht="12.75"/>
    <row r="790" s="27" customFormat="1" ht="12.75"/>
    <row r="791" s="27" customFormat="1" ht="12.75"/>
    <row r="792" s="27" customFormat="1" ht="12.75"/>
    <row r="793" s="27" customFormat="1" ht="12.75"/>
    <row r="794" s="27" customFormat="1" ht="12.75"/>
    <row r="795" s="27" customFormat="1" ht="12.75"/>
    <row r="796" s="27" customFormat="1" ht="12.75"/>
    <row r="797" s="27" customFormat="1" ht="12.75"/>
    <row r="798" s="27" customFormat="1" ht="12.75"/>
    <row r="799" s="27" customFormat="1" ht="12.75"/>
    <row r="800" s="27" customFormat="1" ht="12.75"/>
    <row r="801" s="27" customFormat="1" ht="12.75"/>
    <row r="802" s="27" customFormat="1" ht="12.75"/>
    <row r="803" s="27" customFormat="1" ht="12.75"/>
    <row r="804" s="27" customFormat="1" ht="12.75"/>
    <row r="805" s="27" customFormat="1" ht="12.75"/>
    <row r="806" s="27" customFormat="1" ht="12.75"/>
    <row r="807" s="27" customFormat="1" ht="12.75"/>
    <row r="808" s="27" customFormat="1" ht="12.75"/>
    <row r="809" s="27" customFormat="1" ht="12.75"/>
    <row r="810" s="27" customFormat="1" ht="12.75"/>
    <row r="811" s="27" customFormat="1" ht="12.75"/>
    <row r="812" s="27" customFormat="1" ht="12.75"/>
    <row r="813" s="27" customFormat="1" ht="12.75"/>
    <row r="814" s="27" customFormat="1" ht="12.75"/>
    <row r="815" s="27" customFormat="1" ht="12.75"/>
    <row r="816" s="27" customFormat="1" ht="12.75"/>
    <row r="817" s="27" customFormat="1" ht="12.75"/>
    <row r="818" s="27" customFormat="1" ht="12.75"/>
    <row r="819" s="27" customFormat="1" ht="12.75"/>
    <row r="820" s="27" customFormat="1" ht="12.75"/>
    <row r="821" s="27" customFormat="1" ht="12.75"/>
    <row r="822" s="27" customFormat="1" ht="12.75"/>
    <row r="823" s="27" customFormat="1" ht="12.75"/>
    <row r="824" s="27" customFormat="1" ht="12.75"/>
    <row r="825" s="27" customFormat="1" ht="12.75"/>
    <row r="826" s="27" customFormat="1" ht="12.75"/>
    <row r="827" s="27" customFormat="1" ht="12.75"/>
    <row r="828" s="27" customFormat="1" ht="12.75"/>
    <row r="829" s="27" customFormat="1" ht="12.75"/>
    <row r="830" s="27" customFormat="1" ht="12.75"/>
    <row r="831" s="27" customFormat="1" ht="12.75"/>
    <row r="832" s="27" customFormat="1" ht="12.75"/>
    <row r="833" s="27" customFormat="1" ht="12.75"/>
    <row r="834" s="27" customFormat="1" ht="12.75"/>
    <row r="835" s="27" customFormat="1" ht="12.75"/>
    <row r="836" s="27" customFormat="1" ht="12.75"/>
    <row r="837" s="27" customFormat="1" ht="12.75"/>
    <row r="838" s="27" customFormat="1" ht="12.75"/>
    <row r="839" s="27" customFormat="1" ht="12.75"/>
    <row r="840" s="27" customFormat="1" ht="12.75"/>
    <row r="841" s="27" customFormat="1" ht="12.75"/>
    <row r="842" s="27" customFormat="1" ht="12.75"/>
    <row r="843" s="27" customFormat="1" ht="12.75"/>
    <row r="844" s="27" customFormat="1" ht="12.75"/>
    <row r="845" s="27" customFormat="1" ht="12.75"/>
    <row r="846" s="27" customFormat="1" ht="12.75"/>
    <row r="847" s="27" customFormat="1" ht="12.75"/>
    <row r="848" s="27" customFormat="1" ht="12.75"/>
    <row r="849" s="27" customFormat="1" ht="12.75"/>
    <row r="850" s="27" customFormat="1" ht="12.75"/>
    <row r="851" s="27" customFormat="1" ht="12.75"/>
    <row r="852" s="27" customFormat="1" ht="12.75"/>
    <row r="853" s="27" customFormat="1" ht="12.75"/>
    <row r="854" s="27" customFormat="1" ht="12.75"/>
    <row r="855" s="27" customFormat="1" ht="12.75"/>
    <row r="856" s="27" customFormat="1" ht="12.75"/>
    <row r="857" s="27" customFormat="1" ht="12.75"/>
    <row r="858" s="27" customFormat="1" ht="12.75"/>
    <row r="859" s="27" customFormat="1" ht="12.75"/>
    <row r="860" s="27" customFormat="1" ht="12.75"/>
    <row r="861" s="27" customFormat="1" ht="12.75"/>
    <row r="862" s="27" customFormat="1" ht="12.75"/>
    <row r="863" s="27" customFormat="1" ht="12.75"/>
    <row r="864" s="27" customFormat="1" ht="12.75"/>
    <row r="865" s="27" customFormat="1" ht="12.75"/>
    <row r="866" s="27" customFormat="1" ht="12.75"/>
    <row r="867" s="27" customFormat="1" ht="12.75"/>
    <row r="868" s="27" customFormat="1" ht="12.75"/>
    <row r="869" s="27" customFormat="1" ht="12.75"/>
    <row r="870" s="27" customFormat="1" ht="12.75"/>
    <row r="871" s="27" customFormat="1" ht="12.75"/>
    <row r="872" s="27" customFormat="1" ht="12.75"/>
    <row r="873" s="27" customFormat="1" ht="12.75"/>
    <row r="874" s="27" customFormat="1" ht="12.75"/>
    <row r="875" s="27" customFormat="1" ht="12.75"/>
    <row r="876" s="27" customFormat="1" ht="12.75"/>
    <row r="877" s="27" customFormat="1" ht="12.75"/>
    <row r="878" s="27" customFormat="1" ht="12.75"/>
    <row r="879" s="27" customFormat="1" ht="12.75"/>
    <row r="880" s="27" customFormat="1" ht="12.75"/>
    <row r="881" s="27" customFormat="1" ht="12.75"/>
    <row r="882" s="27" customFormat="1" ht="12.75"/>
    <row r="883" s="27" customFormat="1" ht="12.75"/>
    <row r="884" s="27" customFormat="1" ht="12.75"/>
    <row r="885" s="27" customFormat="1" ht="12.75"/>
    <row r="886" s="27" customFormat="1" ht="12.75"/>
    <row r="887" s="27" customFormat="1" ht="12.75"/>
    <row r="888" s="27" customFormat="1" ht="12.75"/>
    <row r="889" s="27" customFormat="1" ht="12.75"/>
    <row r="890" s="27" customFormat="1" ht="12.75"/>
    <row r="891" s="27" customFormat="1" ht="12.75"/>
    <row r="892" s="27" customFormat="1" ht="12.75"/>
    <row r="893" s="27" customFormat="1" ht="12.75"/>
    <row r="894" s="27" customFormat="1" ht="12.75"/>
    <row r="895" s="27" customFormat="1" ht="12.75"/>
    <row r="896" s="27" customFormat="1" ht="12.75"/>
    <row r="897" s="27" customFormat="1" ht="12.75"/>
    <row r="898" s="27" customFormat="1" ht="12.75"/>
    <row r="899" s="27" customFormat="1" ht="12.75"/>
    <row r="900" s="27" customFormat="1" ht="12.75"/>
    <row r="901" s="27" customFormat="1" ht="12.75"/>
    <row r="902" s="27" customFormat="1" ht="12.75"/>
    <row r="903" s="27" customFormat="1" ht="12.75"/>
    <row r="904" s="27" customFormat="1" ht="12.75"/>
    <row r="905" s="27" customFormat="1" ht="12.75"/>
    <row r="906" s="27" customFormat="1" ht="12.75"/>
    <row r="907" s="27" customFormat="1" ht="12.75"/>
    <row r="908" s="27" customFormat="1" ht="12.75"/>
    <row r="909" s="27" customFormat="1" ht="12.75"/>
    <row r="910" s="27" customFormat="1" ht="12.75"/>
    <row r="911" s="27" customFormat="1" ht="12.75"/>
    <row r="912" s="27" customFormat="1" ht="12.75"/>
    <row r="913" s="27" customFormat="1" ht="12.75"/>
    <row r="914" s="27" customFormat="1" ht="12.75"/>
    <row r="915" s="27" customFormat="1" ht="12.75"/>
    <row r="916" s="27" customFormat="1" ht="12.75"/>
    <row r="917" s="27" customFormat="1" ht="12.75"/>
    <row r="918" s="27" customFormat="1" ht="12.75"/>
    <row r="919" s="27" customFormat="1" ht="12.75"/>
    <row r="920" s="27" customFormat="1" ht="12.75"/>
    <row r="921" s="27" customFormat="1" ht="12.75"/>
    <row r="922" s="27" customFormat="1" ht="12.75"/>
    <row r="923" s="27" customFormat="1" ht="12.75"/>
    <row r="924" s="27" customFormat="1" ht="12.75"/>
    <row r="925" s="27" customFormat="1" ht="12.75"/>
    <row r="926" s="27" customFormat="1" ht="12.75"/>
    <row r="927" s="27" customFormat="1" ht="12.75"/>
    <row r="928" s="27" customFormat="1" ht="12.75"/>
    <row r="929" s="27" customFormat="1" ht="12.75"/>
    <row r="930" s="27" customFormat="1" ht="12.75"/>
    <row r="931" s="27" customFormat="1" ht="12.75"/>
    <row r="932" s="27" customFormat="1" ht="12.75"/>
    <row r="933" s="27" customFormat="1" ht="12.75"/>
    <row r="934" s="27" customFormat="1" ht="12.75"/>
    <row r="935" s="27" customFormat="1" ht="12.75"/>
    <row r="936" s="27" customFormat="1" ht="12.75"/>
    <row r="937" s="27" customFormat="1" ht="12.75"/>
    <row r="938" s="27" customFormat="1" ht="12.75"/>
    <row r="939" s="27" customFormat="1" ht="12.75"/>
    <row r="940" s="27" customFormat="1" ht="12.75"/>
    <row r="941" s="27" customFormat="1" ht="12.75"/>
    <row r="942" s="27" customFormat="1" ht="12.75"/>
    <row r="943" s="27" customFormat="1" ht="12.75"/>
    <row r="944" s="27" customFormat="1" ht="12.75"/>
    <row r="945" s="27" customFormat="1" ht="12.75"/>
    <row r="946" s="27" customFormat="1" ht="12.75"/>
    <row r="947" s="27" customFormat="1" ht="12.75"/>
    <row r="948" s="27" customFormat="1" ht="12.75"/>
    <row r="949" s="27" customFormat="1" ht="12.75"/>
    <row r="950" s="27" customFormat="1" ht="12.75"/>
    <row r="951" s="27" customFormat="1" ht="12.75"/>
    <row r="952" s="27" customFormat="1" ht="12.75"/>
    <row r="953" s="27" customFormat="1" ht="12.75"/>
    <row r="954" s="27" customFormat="1" ht="12.75"/>
    <row r="955" s="27" customFormat="1" ht="12.75"/>
    <row r="956" s="27" customFormat="1" ht="12.75"/>
    <row r="957" s="27" customFormat="1" ht="12.75"/>
    <row r="958" s="27" customFormat="1" ht="12.75"/>
    <row r="959" s="27" customFormat="1" ht="12.75"/>
    <row r="960" s="27" customFormat="1" ht="12.75"/>
    <row r="961" s="27" customFormat="1" ht="12.75"/>
    <row r="962" s="27" customFormat="1" ht="12.75"/>
    <row r="963" s="27" customFormat="1" ht="12.75"/>
    <row r="964" s="27" customFormat="1" ht="12.75"/>
    <row r="965" s="27" customFormat="1" ht="12.75"/>
    <row r="966" s="27" customFormat="1" ht="12.75"/>
    <row r="967" s="27" customFormat="1" ht="12.75"/>
    <row r="968" s="27" customFormat="1" ht="12.75"/>
    <row r="969" s="27" customFormat="1" ht="12.75"/>
    <row r="970" s="27" customFormat="1" ht="12.75"/>
    <row r="971" s="27" customFormat="1" ht="12.75"/>
    <row r="972" s="27" customFormat="1" ht="12.75"/>
    <row r="973" s="27" customFormat="1" ht="12.75"/>
    <row r="974" s="27" customFormat="1" ht="12.75"/>
    <row r="975" s="27" customFormat="1" ht="12.75"/>
    <row r="976" s="27" customFormat="1" ht="12.75"/>
    <row r="977" s="27" customFormat="1" ht="12.75"/>
    <row r="978" s="27" customFormat="1" ht="12.75"/>
    <row r="979" s="27" customFormat="1" ht="12.75"/>
    <row r="980" s="27" customFormat="1" ht="12.75"/>
    <row r="981" s="27" customFormat="1" ht="12.75"/>
    <row r="982" s="27" customFormat="1" ht="12.75"/>
    <row r="983" s="27" customFormat="1" ht="12.75"/>
    <row r="984" s="27" customFormat="1" ht="12.75"/>
    <row r="985" s="27" customFormat="1" ht="12.75"/>
    <row r="986" s="27" customFormat="1" ht="12.75"/>
    <row r="987" s="27" customFormat="1" ht="12.75"/>
    <row r="988" s="27" customFormat="1" ht="12.75"/>
    <row r="989" s="27" customFormat="1" ht="12.75"/>
    <row r="990" s="27" customFormat="1" ht="12.75"/>
    <row r="991" s="27" customFormat="1" ht="12.75"/>
    <row r="992" s="27" customFormat="1" ht="12.75"/>
    <row r="993" s="27" customFormat="1" ht="12.75"/>
    <row r="994" s="27" customFormat="1" ht="12.75"/>
    <row r="995" s="27" customFormat="1" ht="12.75"/>
    <row r="996" s="27" customFormat="1" ht="12.75"/>
    <row r="997" s="27" customFormat="1" ht="12.75"/>
    <row r="998" s="27" customFormat="1" ht="12.75"/>
    <row r="999" s="27" customFormat="1" ht="12.75"/>
    <row r="1000" s="27" customFormat="1" ht="12.75"/>
    <row r="1001" s="27" customFormat="1" ht="12.75"/>
    <row r="1002" s="27" customFormat="1" ht="12.75"/>
    <row r="1003" s="27" customFormat="1" ht="12.75"/>
    <row r="1004" s="27" customFormat="1" ht="12.75"/>
    <row r="1005" s="27" customFormat="1" ht="12.75"/>
    <row r="1006" s="27" customFormat="1" ht="12.75"/>
    <row r="1007" s="27" customFormat="1" ht="12.75"/>
    <row r="1008" s="27" customFormat="1" ht="12.75"/>
    <row r="1009" s="27" customFormat="1" ht="12.75"/>
    <row r="1010" s="27" customFormat="1" ht="12.75"/>
    <row r="1011" s="27" customFormat="1" ht="12.75"/>
    <row r="1012" s="27" customFormat="1" ht="12.75"/>
    <row r="1013" s="27" customFormat="1" ht="12.75"/>
    <row r="1014" s="27" customFormat="1" ht="12.75"/>
    <row r="1015" s="27" customFormat="1" ht="12.75"/>
    <row r="1016" s="27" customFormat="1" ht="12.75"/>
    <row r="1017" s="27" customFormat="1" ht="12.75"/>
    <row r="1018" s="27" customFormat="1" ht="12.75"/>
    <row r="1019" s="27" customFormat="1" ht="12.75"/>
    <row r="1020" s="27" customFormat="1" ht="12.75"/>
    <row r="1021" s="27" customFormat="1" ht="12.75"/>
    <row r="1022" s="27" customFormat="1" ht="12.75"/>
    <row r="1023" s="27" customFormat="1" ht="12.75"/>
    <row r="1024" s="27" customFormat="1" ht="12.75"/>
    <row r="1025" s="27" customFormat="1" ht="12.75"/>
    <row r="1026" s="27" customFormat="1" ht="12.75"/>
    <row r="1027" s="27" customFormat="1" ht="12.75"/>
    <row r="1028" s="27" customFormat="1" ht="12.75"/>
    <row r="1029" s="27" customFormat="1" ht="12.75"/>
    <row r="1030" s="27" customFormat="1" ht="12.75"/>
    <row r="1031" s="27" customFormat="1" ht="12.75"/>
    <row r="1032" s="27" customFormat="1" ht="12.75"/>
    <row r="1033" s="27" customFormat="1" ht="12.75"/>
    <row r="1034" s="27" customFormat="1" ht="12.75"/>
    <row r="1035" s="27" customFormat="1" ht="12.75"/>
    <row r="1036" s="27" customFormat="1" ht="12.75"/>
    <row r="1037" s="27" customFormat="1" ht="12.75"/>
    <row r="1038" s="27" customFormat="1" ht="12.75"/>
    <row r="1039" s="27" customFormat="1" ht="12.75"/>
    <row r="1040" s="27" customFormat="1" ht="12.75"/>
    <row r="1041" s="27" customFormat="1" ht="12.75"/>
    <row r="1042" s="27" customFormat="1" ht="12.75"/>
    <row r="1043" s="27" customFormat="1" ht="12.75"/>
    <row r="1044" s="27" customFormat="1" ht="12.75"/>
    <row r="1045" s="27" customFormat="1" ht="12.75"/>
    <row r="1046" s="27" customFormat="1" ht="12.75"/>
    <row r="1047" s="27" customFormat="1" ht="12.75"/>
    <row r="1048" s="27" customFormat="1" ht="12.75"/>
    <row r="1049" s="27" customFormat="1" ht="12.75"/>
    <row r="1050" s="27" customFormat="1" ht="12.75"/>
    <row r="1051" s="27" customFormat="1" ht="12.75"/>
    <row r="1052" s="27" customFormat="1" ht="12.75"/>
    <row r="1053" s="27" customFormat="1" ht="12.75"/>
    <row r="1054" s="27" customFormat="1" ht="12.75"/>
    <row r="1055" s="27" customFormat="1" ht="12.75"/>
    <row r="1056" s="27" customFormat="1" ht="12.75"/>
    <row r="1057" s="27" customFormat="1" ht="12.75"/>
    <row r="1058" s="27" customFormat="1" ht="12.75"/>
    <row r="1059" s="27" customFormat="1" ht="12.75"/>
    <row r="1060" s="27" customFormat="1" ht="12.75"/>
    <row r="1061" s="27" customFormat="1" ht="12.75"/>
    <row r="1062" s="27" customFormat="1" ht="12.75"/>
    <row r="1063" s="27" customFormat="1" ht="12.75"/>
    <row r="1064" s="27" customFormat="1" ht="12.75"/>
    <row r="1065" s="27" customFormat="1" ht="12.75"/>
    <row r="1066" s="27" customFormat="1" ht="12.75"/>
    <row r="1067" s="27" customFormat="1" ht="12.75"/>
    <row r="1068" s="27" customFormat="1" ht="12.75"/>
    <row r="1069" s="27" customFormat="1" ht="12.75"/>
    <row r="1070" s="27" customFormat="1" ht="12.75"/>
    <row r="1071" s="27" customFormat="1" ht="12.75"/>
    <row r="1072" s="27" customFormat="1" ht="12.75"/>
    <row r="1073" s="27" customFormat="1" ht="12.75"/>
    <row r="1074" s="27" customFormat="1" ht="12.75"/>
    <row r="1075" s="27" customFormat="1" ht="12.75"/>
    <row r="1076" s="27" customFormat="1" ht="12.75"/>
    <row r="1077" s="27" customFormat="1" ht="12.75"/>
    <row r="1078" s="27" customFormat="1" ht="12.75"/>
    <row r="1079" s="27" customFormat="1" ht="12.75"/>
    <row r="1080" s="27" customFormat="1" ht="12.75"/>
    <row r="1081" s="27" customFormat="1" ht="12.75"/>
    <row r="1082" s="27" customFormat="1" ht="12.75"/>
    <row r="1083" s="27" customFormat="1" ht="12.75"/>
    <row r="1084" s="27" customFormat="1" ht="12.75"/>
    <row r="1085" s="27" customFormat="1" ht="12.75"/>
    <row r="1086" s="27" customFormat="1" ht="12.75"/>
    <row r="1087" s="27" customFormat="1" ht="12.75"/>
    <row r="1088" s="27" customFormat="1" ht="12.75"/>
    <row r="1089" s="27" customFormat="1" ht="12.75"/>
    <row r="1090" s="27" customFormat="1" ht="12.75"/>
    <row r="1091" s="27" customFormat="1" ht="12.75"/>
    <row r="1092" s="27" customFormat="1" ht="12.75"/>
    <row r="1093" s="27" customFormat="1" ht="12.75"/>
    <row r="1094" s="27" customFormat="1" ht="12.75"/>
    <row r="1095" s="27" customFormat="1" ht="12.75"/>
    <row r="1096" s="27" customFormat="1" ht="12.75"/>
    <row r="1097" s="27" customFormat="1" ht="12.75"/>
    <row r="1098" s="27" customFormat="1" ht="12.75"/>
    <row r="1099" s="27" customFormat="1" ht="12.75"/>
    <row r="1100" s="27" customFormat="1" ht="12.75"/>
    <row r="1101" s="27" customFormat="1" ht="12.75"/>
    <row r="1102" s="27" customFormat="1" ht="12.75"/>
    <row r="1103" s="27" customFormat="1" ht="12.75"/>
    <row r="1104" s="27" customFormat="1" ht="12.75"/>
    <row r="1105" s="27" customFormat="1" ht="12.75"/>
    <row r="1106" s="27" customFormat="1" ht="12.75"/>
    <row r="1107" s="27" customFormat="1" ht="12.75"/>
    <row r="1108" s="27" customFormat="1" ht="12.75"/>
    <row r="1109" s="27" customFormat="1" ht="12.75"/>
    <row r="1110" s="27" customFormat="1" ht="12.75"/>
    <row r="1111" s="27" customFormat="1" ht="12.75"/>
    <row r="1112" s="27" customFormat="1" ht="12.75"/>
    <row r="1113" s="27" customFormat="1" ht="12.75"/>
    <row r="1114" s="27" customFormat="1" ht="12.75"/>
    <row r="1115" s="27" customFormat="1" ht="12.75"/>
    <row r="1116" s="27" customFormat="1" ht="12.75"/>
    <row r="1117" s="27" customFormat="1" ht="12.75"/>
    <row r="1118" s="27" customFormat="1" ht="12.75"/>
    <row r="1119" s="27" customFormat="1" ht="12.75"/>
    <row r="1120" s="27" customFormat="1" ht="12.75"/>
    <row r="1121" s="27" customFormat="1" ht="12.75"/>
    <row r="1122" s="27" customFormat="1" ht="12.75"/>
    <row r="1123" s="27" customFormat="1" ht="12.75"/>
    <row r="1124" s="27" customFormat="1" ht="12.75"/>
    <row r="1125" s="27" customFormat="1" ht="12.75"/>
    <row r="1126" s="27" customFormat="1" ht="12.75"/>
    <row r="1127" s="27" customFormat="1" ht="12.75"/>
    <row r="1128" s="27" customFormat="1" ht="12.75"/>
    <row r="1129" s="27" customFormat="1" ht="12.75"/>
    <row r="1130" s="27" customFormat="1" ht="12.75"/>
    <row r="1131" s="27" customFormat="1" ht="12.75"/>
    <row r="1132" s="27" customFormat="1" ht="12.75"/>
    <row r="1133" s="27" customFormat="1" ht="12.75"/>
    <row r="1134" s="27" customFormat="1" ht="12.75"/>
    <row r="1135" s="27" customFormat="1" ht="12.75"/>
    <row r="1136" s="27" customFormat="1" ht="12.75"/>
    <row r="1137" s="27" customFormat="1" ht="12.75"/>
    <row r="1138" s="27" customFormat="1" ht="12.75"/>
    <row r="1139" s="27" customFormat="1" ht="12.75"/>
    <row r="1140" s="27" customFormat="1" ht="12.75"/>
    <row r="1141" s="27" customFormat="1" ht="12.75"/>
    <row r="1142" s="27" customFormat="1" ht="12.75"/>
    <row r="1143" s="27" customFormat="1" ht="12.75"/>
    <row r="1144" s="27" customFormat="1" ht="12.75"/>
    <row r="1145" s="27" customFormat="1" ht="12.75"/>
    <row r="1146" s="27" customFormat="1" ht="12.75"/>
    <row r="1147" s="27" customFormat="1" ht="12.75"/>
    <row r="1148" s="27" customFormat="1" ht="12.75"/>
    <row r="1149" s="27" customFormat="1" ht="12.75"/>
    <row r="1150" s="27" customFormat="1" ht="12.75"/>
    <row r="1151" s="27" customFormat="1" ht="12.75"/>
    <row r="1152" s="27" customFormat="1" ht="12.75"/>
    <row r="1153" s="27" customFormat="1" ht="12.75"/>
    <row r="1154" s="27" customFormat="1" ht="12.75"/>
    <row r="1155" s="27" customFormat="1" ht="12.75"/>
    <row r="1156" s="27" customFormat="1" ht="12.75"/>
    <row r="1157" s="27" customFormat="1" ht="12.75"/>
    <row r="1158" s="27" customFormat="1" ht="12.75"/>
    <row r="1159" s="27" customFormat="1" ht="12.75"/>
    <row r="1160" s="27" customFormat="1" ht="12.75"/>
    <row r="1161" s="27" customFormat="1" ht="12.75"/>
    <row r="1162" s="27" customFormat="1" ht="12.75"/>
    <row r="1163" s="27" customFormat="1" ht="12.75"/>
    <row r="1164" s="27" customFormat="1" ht="12.75"/>
    <row r="1165" s="27" customFormat="1" ht="12.75"/>
    <row r="1166" s="27" customFormat="1" ht="12.75"/>
    <row r="1167" s="27" customFormat="1" ht="12.75"/>
    <row r="1168" s="27" customFormat="1" ht="12.75"/>
    <row r="1169" s="27" customFormat="1" ht="12.75"/>
    <row r="1170" s="27" customFormat="1" ht="12.75"/>
    <row r="1171" s="27" customFormat="1" ht="12.75"/>
    <row r="1172" s="27" customFormat="1" ht="12.75"/>
    <row r="1173" s="27" customFormat="1" ht="12.75"/>
    <row r="1174" s="27" customFormat="1" ht="12.75"/>
    <row r="1175" s="27" customFormat="1" ht="12.75"/>
    <row r="1176" s="27" customFormat="1" ht="12.75"/>
    <row r="1177" s="27" customFormat="1" ht="12.75"/>
    <row r="1178" s="27" customFormat="1" ht="12.75"/>
    <row r="1179" s="27" customFormat="1" ht="12.75"/>
    <row r="1180" s="27" customFormat="1" ht="12.75"/>
    <row r="1181" s="27" customFormat="1" ht="12.75"/>
    <row r="1182" s="27" customFormat="1" ht="12.75"/>
    <row r="1183" s="27" customFormat="1" ht="12.75"/>
    <row r="1184" s="27" customFormat="1" ht="12.75"/>
    <row r="1185" s="27" customFormat="1" ht="12.75"/>
    <row r="1186" s="27" customFormat="1" ht="12.75"/>
    <row r="1187" s="27" customFormat="1" ht="12.75"/>
    <row r="1188" s="27" customFormat="1" ht="12.75"/>
    <row r="1189" s="27" customFormat="1" ht="12.75"/>
    <row r="1190" s="27" customFormat="1" ht="12.75"/>
    <row r="1191" s="27" customFormat="1" ht="12.75"/>
    <row r="1192" s="27" customFormat="1" ht="12.75"/>
    <row r="1193" s="27" customFormat="1" ht="12.75"/>
    <row r="1194" s="27" customFormat="1" ht="12.75"/>
    <row r="1195" s="27" customFormat="1" ht="12.75"/>
    <row r="1196" s="27" customFormat="1" ht="12.75"/>
    <row r="1197" s="27" customFormat="1" ht="12.75"/>
    <row r="1198" s="27" customFormat="1" ht="12.75"/>
    <row r="1199" s="27" customFormat="1" ht="12.75"/>
    <row r="1200" s="27" customFormat="1" ht="12.75"/>
    <row r="1201" s="27" customFormat="1" ht="12.75"/>
    <row r="1202" s="27" customFormat="1" ht="12.75"/>
    <row r="1203" s="27" customFormat="1" ht="12.75"/>
    <row r="1204" s="27" customFormat="1" ht="12.75"/>
    <row r="1205" s="27" customFormat="1" ht="12.75"/>
    <row r="1206" s="27" customFormat="1" ht="12.75"/>
    <row r="1207" s="27" customFormat="1" ht="12.75"/>
    <row r="1208" s="27" customFormat="1" ht="12.75"/>
    <row r="1209" s="27" customFormat="1" ht="12.75"/>
    <row r="1210" s="27" customFormat="1" ht="12.75"/>
    <row r="1211" s="27" customFormat="1" ht="12.75"/>
    <row r="1212" s="27" customFormat="1" ht="12.75"/>
    <row r="1213" s="27" customFormat="1" ht="12.75"/>
    <row r="1214" s="27" customFormat="1" ht="12.75"/>
    <row r="1215" s="27" customFormat="1" ht="12.75"/>
    <row r="1216" s="27" customFormat="1" ht="12.75"/>
    <row r="1217" s="27" customFormat="1" ht="12.75"/>
    <row r="1218" s="27" customFormat="1" ht="12.75"/>
    <row r="1219" s="27" customFormat="1" ht="12.75"/>
    <row r="1220" s="27" customFormat="1" ht="12.75"/>
    <row r="1221" s="27" customFormat="1" ht="12.75"/>
    <row r="1222" s="27" customFormat="1" ht="12.75"/>
    <row r="1223" s="27" customFormat="1" ht="12.75"/>
    <row r="1224" s="27" customFormat="1" ht="12.75"/>
    <row r="1225" s="27" customFormat="1" ht="12.75"/>
    <row r="1226" s="27" customFormat="1" ht="12.75"/>
    <row r="1227" s="27" customFormat="1" ht="12.75"/>
    <row r="1228" s="27" customFormat="1" ht="12.75"/>
    <row r="1229" s="27" customFormat="1" ht="12.75"/>
    <row r="1230" s="27" customFormat="1" ht="12.75"/>
    <row r="1231" s="27" customFormat="1" ht="12.75"/>
    <row r="1232" s="27" customFormat="1" ht="12.75"/>
    <row r="1233" s="27" customFormat="1" ht="12.75"/>
    <row r="1234" s="27" customFormat="1" ht="12.75"/>
    <row r="1235" s="27" customFormat="1" ht="12.75"/>
    <row r="1236" s="27" customFormat="1" ht="12.75"/>
    <row r="1237" s="27" customFormat="1" ht="12.75"/>
    <row r="1238" s="27" customFormat="1" ht="12.75"/>
    <row r="1239" s="27" customFormat="1" ht="12.75"/>
    <row r="1240" s="27" customFormat="1" ht="12.75"/>
    <row r="1241" s="27" customFormat="1" ht="12.75"/>
    <row r="1242" s="27" customFormat="1" ht="12.75"/>
    <row r="1243" s="27" customFormat="1" ht="12.75"/>
    <row r="1244" s="27" customFormat="1" ht="12.75"/>
    <row r="1245" s="27" customFormat="1" ht="12.75"/>
    <row r="1246" s="27" customFormat="1" ht="12.75"/>
    <row r="1247" s="27" customFormat="1" ht="12.75"/>
    <row r="1248" s="27" customFormat="1" ht="12.75"/>
    <row r="1249" s="27" customFormat="1" ht="12.75"/>
    <row r="1250" s="27" customFormat="1" ht="12.75"/>
    <row r="1251" s="27" customFormat="1" ht="12.75"/>
    <row r="1252" s="27" customFormat="1" ht="12.75"/>
    <row r="1253" s="27" customFormat="1" ht="12.75"/>
    <row r="1254" s="27" customFormat="1" ht="12.75"/>
    <row r="1255" s="27" customFormat="1" ht="12.75"/>
    <row r="1256" s="27" customFormat="1" ht="12.75"/>
    <row r="1257" s="27" customFormat="1" ht="12.75"/>
    <row r="1258" s="27" customFormat="1" ht="12.75"/>
    <row r="1259" s="27" customFormat="1" ht="12.75"/>
    <row r="1260" s="27" customFormat="1" ht="12.75"/>
    <row r="1261" s="27" customFormat="1" ht="12.75"/>
    <row r="1262" s="27" customFormat="1" ht="12.75"/>
    <row r="1263" s="27" customFormat="1" ht="12.75"/>
    <row r="1264" s="27" customFormat="1" ht="12.75"/>
    <row r="1265" s="27" customFormat="1" ht="12.75"/>
    <row r="1266" s="27" customFormat="1" ht="12.75"/>
    <row r="1267" s="27" customFormat="1" ht="12.75"/>
    <row r="1268" s="27" customFormat="1" ht="12.75"/>
    <row r="1269" s="27" customFormat="1" ht="12.75"/>
    <row r="1270" s="27" customFormat="1" ht="12.75"/>
    <row r="1271" s="27" customFormat="1" ht="12.75"/>
    <row r="1272" s="27" customFormat="1" ht="12.75"/>
    <row r="1273" s="27" customFormat="1" ht="12.75"/>
    <row r="1274" s="27" customFormat="1" ht="12.75"/>
    <row r="1275" s="27" customFormat="1" ht="12.75"/>
    <row r="1276" s="27" customFormat="1" ht="12.75"/>
    <row r="1277" s="27" customFormat="1" ht="12.75"/>
    <row r="1278" s="27" customFormat="1" ht="12.75"/>
    <row r="1279" s="27" customFormat="1" ht="12.75"/>
    <row r="1280" s="27" customFormat="1" ht="12.75"/>
    <row r="1281" s="27" customFormat="1" ht="12.75"/>
    <row r="1282" s="27" customFormat="1" ht="12.75"/>
    <row r="1283" s="27" customFormat="1" ht="12.75"/>
    <row r="1284" s="27" customFormat="1" ht="12.75"/>
    <row r="1285" s="27" customFormat="1" ht="12.75"/>
    <row r="1286" s="27" customFormat="1" ht="12.75"/>
    <row r="1287" s="27" customFormat="1" ht="12.75"/>
    <row r="1288" s="27" customFormat="1" ht="12.75"/>
    <row r="1289" s="27" customFormat="1" ht="12.75"/>
    <row r="1290" s="27" customFormat="1" ht="12.75"/>
    <row r="1291" s="27" customFormat="1" ht="12.75"/>
    <row r="1292" s="27" customFormat="1" ht="12.75"/>
    <row r="1293" s="27" customFormat="1" ht="12.75"/>
    <row r="1294" s="27" customFormat="1" ht="12.75"/>
    <row r="1295" s="27" customFormat="1" ht="12.75"/>
    <row r="1296" s="27" customFormat="1" ht="12.75"/>
    <row r="1297" s="27" customFormat="1" ht="12.75"/>
    <row r="1298" s="27" customFormat="1" ht="12.75"/>
    <row r="1299" s="27" customFormat="1" ht="12.75"/>
    <row r="1300" s="27" customFormat="1" ht="12.75"/>
    <row r="1301" s="27" customFormat="1" ht="12.75"/>
    <row r="1302" s="27" customFormat="1" ht="12.75"/>
    <row r="1303" s="27" customFormat="1" ht="12.75"/>
    <row r="1304" s="27" customFormat="1" ht="12.75"/>
    <row r="1305" s="27" customFormat="1" ht="12.75"/>
    <row r="1306" s="27" customFormat="1" ht="12.75"/>
    <row r="1307" s="27" customFormat="1" ht="12.75"/>
    <row r="1308" s="27" customFormat="1" ht="12.75"/>
    <row r="1309" s="27" customFormat="1" ht="12.75"/>
    <row r="1310" s="27" customFormat="1" ht="12.75"/>
    <row r="1311" s="27" customFormat="1" ht="12.75"/>
    <row r="1312" s="27" customFormat="1" ht="12.75"/>
    <row r="1313" s="27" customFormat="1" ht="12.75"/>
    <row r="1314" s="27" customFormat="1" ht="12.75"/>
    <row r="1315" s="27" customFormat="1" ht="12.75"/>
    <row r="1316" s="27" customFormat="1" ht="12.75"/>
    <row r="1317" s="27" customFormat="1" ht="12.75"/>
    <row r="1318" s="27" customFormat="1" ht="12.75"/>
    <row r="1319" s="27" customFormat="1" ht="12.75"/>
    <row r="1320" s="27" customFormat="1" ht="12.75"/>
    <row r="1321" s="27" customFormat="1" ht="12.75"/>
    <row r="1322" s="27" customFormat="1" ht="12.75"/>
    <row r="1323" s="27" customFormat="1" ht="12.75"/>
    <row r="1324" s="27" customFormat="1" ht="12.75"/>
    <row r="1325" s="27" customFormat="1" ht="12.75"/>
    <row r="1326" s="27" customFormat="1" ht="12.75"/>
    <row r="1327" s="27" customFormat="1" ht="12.75"/>
    <row r="1328" s="27" customFormat="1" ht="12.75"/>
    <row r="1329" s="27" customFormat="1" ht="12.75"/>
    <row r="1330" s="27" customFormat="1" ht="12.75"/>
    <row r="1331" s="27" customFormat="1" ht="12.75"/>
    <row r="1332" s="27" customFormat="1" ht="12.75"/>
    <row r="1333" s="27" customFormat="1" ht="12.75"/>
    <row r="1334" s="27" customFormat="1" ht="12.75"/>
    <row r="1335" s="27" customFormat="1" ht="12.75"/>
    <row r="1336" s="27" customFormat="1" ht="12.75"/>
    <row r="1337" s="27" customFormat="1" ht="12.75"/>
    <row r="1338" s="27" customFormat="1" ht="12.75"/>
    <row r="1339" s="27" customFormat="1" ht="12.75"/>
    <row r="1340" s="27" customFormat="1" ht="12.75"/>
    <row r="1341" s="27" customFormat="1" ht="12.75"/>
    <row r="1342" s="27" customFormat="1" ht="12.75"/>
    <row r="1343" s="27" customFormat="1" ht="12.75"/>
    <row r="1344" s="27" customFormat="1" ht="12.75"/>
    <row r="1345" s="27" customFormat="1" ht="12.75"/>
    <row r="1346" s="27" customFormat="1" ht="12.75"/>
    <row r="1347" s="27" customFormat="1" ht="12.75"/>
    <row r="1348" s="27" customFormat="1" ht="12.75"/>
    <row r="1349" s="27" customFormat="1" ht="12.75"/>
    <row r="1350" s="27" customFormat="1" ht="12.75"/>
    <row r="1351" s="27" customFormat="1" ht="12.75"/>
    <row r="1352" s="27" customFormat="1" ht="12.75"/>
    <row r="1353" s="27" customFormat="1" ht="12.75"/>
    <row r="1354" s="27" customFormat="1" ht="12.75"/>
    <row r="1355" s="27" customFormat="1" ht="12.75"/>
    <row r="1356" s="27" customFormat="1" ht="12.75"/>
    <row r="1357" s="27" customFormat="1" ht="12.75"/>
    <row r="1358" s="27" customFormat="1" ht="12.75"/>
    <row r="1359" s="27" customFormat="1" ht="12.75"/>
    <row r="1360" s="27" customFormat="1" ht="12.75"/>
    <row r="1361" s="27" customFormat="1" ht="12.75"/>
    <row r="1362" s="27" customFormat="1" ht="12.75"/>
    <row r="1363" s="27" customFormat="1" ht="12.75"/>
    <row r="1364" s="27" customFormat="1" ht="12.75"/>
    <row r="1365" s="27" customFormat="1" ht="12.75"/>
    <row r="1366" s="27" customFormat="1" ht="12.75"/>
    <row r="1367" s="27" customFormat="1" ht="12.75"/>
    <row r="1368" s="27" customFormat="1" ht="12.75"/>
    <row r="1369" s="27" customFormat="1" ht="12.75"/>
    <row r="1370" s="27" customFormat="1" ht="12.75"/>
    <row r="1371" s="27" customFormat="1" ht="12.75"/>
    <row r="1372" s="27" customFormat="1" ht="12.75"/>
    <row r="1373" s="27" customFormat="1" ht="12.75"/>
    <row r="1374" s="27" customFormat="1" ht="12.75"/>
    <row r="1375" s="27" customFormat="1" ht="12.75"/>
    <row r="1376" s="27" customFormat="1" ht="12.75"/>
    <row r="1377" s="27" customFormat="1" ht="12.75"/>
    <row r="1378" s="27" customFormat="1" ht="12.75"/>
    <row r="1379" s="27" customFormat="1" ht="12.75"/>
    <row r="1380" s="27" customFormat="1" ht="12.75"/>
    <row r="1381" s="27" customFormat="1" ht="12.75"/>
    <row r="1382" s="27" customFormat="1" ht="12.75"/>
    <row r="1383" s="27" customFormat="1" ht="12.75"/>
    <row r="1384" s="27" customFormat="1" ht="12.75"/>
    <row r="1385" s="27" customFormat="1" ht="12.75"/>
    <row r="1386" s="27" customFormat="1" ht="12.75"/>
    <row r="1387" s="27" customFormat="1" ht="12.75"/>
    <row r="1388" s="27" customFormat="1" ht="12.75"/>
    <row r="1389" s="27" customFormat="1" ht="12.75"/>
    <row r="1390" s="27" customFormat="1" ht="12.75"/>
    <row r="1391" s="27" customFormat="1" ht="12.75"/>
    <row r="1392" s="27" customFormat="1" ht="12.75"/>
    <row r="1393" s="27" customFormat="1" ht="12.75"/>
    <row r="1394" s="27" customFormat="1" ht="12.75"/>
    <row r="1395" s="27" customFormat="1" ht="12.75"/>
    <row r="1396" s="27" customFormat="1" ht="12.75"/>
    <row r="1397" s="27" customFormat="1" ht="12.75"/>
    <row r="1398" s="27" customFormat="1" ht="12.75"/>
    <row r="1399" s="27" customFormat="1" ht="12.75"/>
    <row r="1400" s="27" customFormat="1" ht="12.75"/>
    <row r="1401" s="27" customFormat="1" ht="12.75"/>
    <row r="1402" s="27" customFormat="1" ht="12.75"/>
    <row r="1403" s="27" customFormat="1" ht="12.75"/>
    <row r="1404" s="27" customFormat="1" ht="12.75"/>
    <row r="1405" s="27" customFormat="1" ht="12.75"/>
    <row r="1406" s="27" customFormat="1" ht="12.75"/>
    <row r="1407" s="27" customFormat="1" ht="12.75"/>
    <row r="1408" s="27" customFormat="1" ht="12.75"/>
    <row r="1409" s="27" customFormat="1" ht="12.75"/>
    <row r="1410" s="27" customFormat="1" ht="12.75"/>
    <row r="1411" s="27" customFormat="1" ht="12.75"/>
    <row r="1412" s="27" customFormat="1" ht="12.75"/>
    <row r="1413" s="27" customFormat="1" ht="12.75"/>
    <row r="1414" s="27" customFormat="1" ht="12.75"/>
    <row r="1415" s="27" customFormat="1" ht="12.75"/>
    <row r="1416" s="27" customFormat="1" ht="12.75"/>
    <row r="1417" s="27" customFormat="1" ht="12.75"/>
    <row r="1418" s="27" customFormat="1" ht="12.75"/>
    <row r="1419" s="27" customFormat="1" ht="12.75"/>
    <row r="1420" s="27" customFormat="1" ht="12.75"/>
    <row r="1421" s="27" customFormat="1" ht="12.75"/>
    <row r="1422" s="27" customFormat="1" ht="12.75"/>
    <row r="1423" s="27" customFormat="1" ht="12.75"/>
    <row r="1424" s="27" customFormat="1" ht="12.75"/>
    <row r="1425" s="27" customFormat="1" ht="12.75"/>
    <row r="1426" s="27" customFormat="1" ht="12.75"/>
    <row r="1427" s="27" customFormat="1" ht="12.75"/>
    <row r="1428" s="27" customFormat="1" ht="12.75"/>
    <row r="1429" s="27" customFormat="1" ht="12.75"/>
    <row r="1430" s="27" customFormat="1" ht="12.75"/>
    <row r="1431" s="27" customFormat="1" ht="12.75"/>
    <row r="1432" s="27" customFormat="1" ht="12.75"/>
    <row r="1433" s="27" customFormat="1" ht="12.75"/>
    <row r="1434" s="27" customFormat="1" ht="12.75"/>
    <row r="1435" s="27" customFormat="1" ht="12.75"/>
    <row r="1436" s="27" customFormat="1" ht="12.75"/>
    <row r="1437" s="27" customFormat="1" ht="12.75"/>
    <row r="1438" s="27" customFormat="1" ht="12.75"/>
    <row r="1439" s="27" customFormat="1" ht="12.75"/>
    <row r="1440" s="27" customFormat="1" ht="12.75"/>
    <row r="1441" s="27" customFormat="1" ht="12.75"/>
    <row r="1442" s="27" customFormat="1" ht="12.75"/>
    <row r="1443" s="27" customFormat="1" ht="12.75"/>
    <row r="1444" s="27" customFormat="1" ht="12.75"/>
    <row r="1445" s="27" customFormat="1" ht="12.75"/>
    <row r="1446" s="27" customFormat="1" ht="12.75"/>
    <row r="1447" s="27" customFormat="1" ht="12.75"/>
    <row r="1448" s="27" customFormat="1" ht="12.75"/>
    <row r="1449" s="27" customFormat="1" ht="12.75"/>
    <row r="1450" s="27" customFormat="1" ht="12.75"/>
    <row r="1451" s="27" customFormat="1" ht="12.75"/>
    <row r="1452" s="27" customFormat="1" ht="12.75"/>
    <row r="1453" s="27" customFormat="1" ht="12.75"/>
    <row r="1454" s="27" customFormat="1" ht="12.75"/>
    <row r="1455" s="27" customFormat="1" ht="12.75"/>
    <row r="1456" s="27" customFormat="1" ht="12.75"/>
    <row r="1457" s="27" customFormat="1" ht="12.75"/>
    <row r="1458" s="27" customFormat="1" ht="12.75"/>
    <row r="1459" s="27" customFormat="1" ht="12.75"/>
    <row r="1460" s="27" customFormat="1" ht="12.75"/>
    <row r="1461" s="27" customFormat="1" ht="12.75"/>
    <row r="1462" s="27" customFormat="1" ht="12.75"/>
    <row r="1463" s="27" customFormat="1" ht="12.75"/>
    <row r="1464" s="27" customFormat="1" ht="12.75"/>
    <row r="1465" s="27" customFormat="1" ht="12.75"/>
    <row r="1466" s="27" customFormat="1" ht="12.75"/>
    <row r="1467" s="27" customFormat="1" ht="12.75"/>
    <row r="1468" s="27" customFormat="1" ht="12.75"/>
    <row r="1469" s="27" customFormat="1" ht="12.75"/>
    <row r="1470" s="27" customFormat="1" ht="12.75"/>
    <row r="1471" s="27" customFormat="1" ht="12.75"/>
    <row r="1472" s="27" customFormat="1" ht="12.75"/>
    <row r="1473" s="27" customFormat="1" ht="12.75"/>
    <row r="1474" s="27" customFormat="1" ht="12.75"/>
    <row r="1475" s="27" customFormat="1" ht="12.75"/>
    <row r="1476" s="27" customFormat="1" ht="12.75"/>
    <row r="1477" s="27" customFormat="1" ht="12.75"/>
    <row r="1478" s="27" customFormat="1" ht="12.75"/>
    <row r="1479" s="27" customFormat="1" ht="12.75"/>
    <row r="1480" s="27" customFormat="1" ht="12.75"/>
    <row r="1481" s="27" customFormat="1" ht="12.75"/>
    <row r="1482" s="27" customFormat="1" ht="12.75"/>
    <row r="1483" s="27" customFormat="1" ht="12.75"/>
    <row r="1484" s="27" customFormat="1" ht="12.75"/>
    <row r="1485" s="27" customFormat="1" ht="12.75"/>
    <row r="1486" s="27" customFormat="1" ht="12.75"/>
    <row r="1487" s="27" customFormat="1" ht="12.75"/>
    <row r="1488" s="27" customFormat="1" ht="12.75"/>
    <row r="1489" s="27" customFormat="1" ht="12.75"/>
    <row r="1490" s="27" customFormat="1" ht="12.75"/>
    <row r="1491" s="27" customFormat="1" ht="12.75"/>
    <row r="1492" s="27" customFormat="1" ht="12.75"/>
    <row r="1493" s="27" customFormat="1" ht="12.75"/>
    <row r="1494" s="27" customFormat="1" ht="12.75"/>
    <row r="1495" s="27" customFormat="1" ht="12.75"/>
    <row r="1496" s="27" customFormat="1" ht="12.75"/>
    <row r="1497" s="27" customFormat="1" ht="12.75"/>
    <row r="1498" s="27" customFormat="1" ht="12.75"/>
    <row r="1499" s="27" customFormat="1" ht="12.75"/>
    <row r="1500" s="27" customFormat="1" ht="12.75"/>
    <row r="1501" s="27" customFormat="1" ht="12.75"/>
    <row r="1502" s="27" customFormat="1" ht="12.75"/>
    <row r="1503" s="27" customFormat="1" ht="12.75"/>
    <row r="1504" s="27" customFormat="1" ht="12.75"/>
    <row r="1505" s="27" customFormat="1" ht="12.75"/>
    <row r="1506" s="27" customFormat="1" ht="12.75"/>
    <row r="1507" s="27" customFormat="1" ht="12.75"/>
    <row r="1508" s="27" customFormat="1" ht="12.75"/>
    <row r="1509" s="27" customFormat="1" ht="12.75"/>
    <row r="1510" s="27" customFormat="1" ht="12.75"/>
    <row r="1511" s="27" customFormat="1" ht="12.75"/>
    <row r="1512" s="27" customFormat="1" ht="12.75"/>
    <row r="1513" s="27" customFormat="1" ht="12.75"/>
    <row r="1514" s="27" customFormat="1" ht="12.75"/>
    <row r="1515" s="27" customFormat="1" ht="12.75"/>
    <row r="1516" s="27" customFormat="1" ht="12.75"/>
    <row r="1517" s="27" customFormat="1" ht="12.75"/>
    <row r="1518" s="27" customFormat="1" ht="12.75"/>
    <row r="1519" s="27" customFormat="1" ht="12.75"/>
    <row r="1520" s="27" customFormat="1" ht="12.75"/>
    <row r="1521" s="27" customFormat="1" ht="12.75"/>
    <row r="1522" s="27" customFormat="1" ht="12.75"/>
    <row r="1523" s="27" customFormat="1" ht="12.75"/>
    <row r="1524" s="27" customFormat="1" ht="12.75"/>
    <row r="1525" s="27" customFormat="1" ht="12.75"/>
    <row r="1526" s="27" customFormat="1" ht="12.75"/>
    <row r="1527" s="27" customFormat="1" ht="12.75"/>
    <row r="1528" s="27" customFormat="1" ht="12.75"/>
    <row r="1529" s="27" customFormat="1" ht="12.75"/>
    <row r="1530" s="27" customFormat="1" ht="12.75"/>
    <row r="1531" s="27" customFormat="1" ht="12.75"/>
    <row r="1532" s="27" customFormat="1" ht="12.75"/>
    <row r="1533" s="27" customFormat="1" ht="12.75"/>
    <row r="1534" s="27" customFormat="1" ht="12.75"/>
    <row r="1535" s="27" customFormat="1" ht="12.75"/>
    <row r="1536" s="27" customFormat="1" ht="12.75"/>
    <row r="1537" s="27" customFormat="1" ht="12.75"/>
    <row r="1538" s="27" customFormat="1" ht="12.75"/>
    <row r="1539" s="27" customFormat="1" ht="12.75"/>
    <row r="1540" s="27" customFormat="1" ht="12.75"/>
    <row r="1541" s="27" customFormat="1" ht="12.75"/>
    <row r="1542" s="27" customFormat="1" ht="12.75"/>
    <row r="1543" s="27" customFormat="1" ht="12.75"/>
    <row r="1544" s="27" customFormat="1" ht="12.75"/>
    <row r="1545" s="27" customFormat="1" ht="12.75"/>
    <row r="1546" s="27" customFormat="1" ht="12.75"/>
    <row r="1547" s="27" customFormat="1" ht="12.75"/>
    <row r="1548" s="27" customFormat="1" ht="12.75"/>
    <row r="1549" s="27" customFormat="1" ht="12.75"/>
    <row r="1550" s="27" customFormat="1" ht="12.75"/>
    <row r="1551" s="27" customFormat="1" ht="12.75"/>
    <row r="1552" s="27" customFormat="1" ht="12.75"/>
    <row r="1553" s="27" customFormat="1" ht="12.75"/>
    <row r="1554" s="27" customFormat="1" ht="12.75"/>
    <row r="1555" s="27" customFormat="1" ht="12.75"/>
    <row r="1556" s="27" customFormat="1" ht="12.75"/>
    <row r="1557" s="27" customFormat="1" ht="12.75"/>
    <row r="1558" s="27" customFormat="1" ht="12.75"/>
    <row r="1559" s="27" customFormat="1" ht="12.75"/>
    <row r="1560" s="27" customFormat="1" ht="12.75"/>
    <row r="1561" s="27" customFormat="1" ht="12.75"/>
    <row r="1562" s="27" customFormat="1" ht="12.75"/>
    <row r="1563" s="27" customFormat="1" ht="12.75"/>
    <row r="1564" s="27" customFormat="1" ht="12.75"/>
    <row r="1565" s="27" customFormat="1" ht="12.75"/>
    <row r="1566" s="27" customFormat="1" ht="12.75"/>
    <row r="1567" s="27" customFormat="1" ht="12.75"/>
    <row r="1568" s="27" customFormat="1" ht="12.75"/>
    <row r="1569" s="27" customFormat="1" ht="12.75"/>
    <row r="1570" s="27" customFormat="1" ht="12.75"/>
    <row r="1571" s="27" customFormat="1" ht="12.75"/>
    <row r="1572" s="27" customFormat="1" ht="12.75"/>
    <row r="1573" s="27" customFormat="1" ht="12.75"/>
    <row r="1574" s="27" customFormat="1" ht="12.75"/>
    <row r="1575" s="27" customFormat="1" ht="12.75"/>
    <row r="1576" s="27" customFormat="1" ht="12.75"/>
    <row r="1577" s="27" customFormat="1" ht="12.75"/>
    <row r="1578" s="27" customFormat="1" ht="12.75"/>
    <row r="1579" s="27" customFormat="1" ht="12.75"/>
    <row r="1580" s="27" customFormat="1" ht="12.75"/>
    <row r="1581" s="27" customFormat="1" ht="12.75"/>
    <row r="1582" s="27" customFormat="1" ht="12.75"/>
    <row r="1583" s="27" customFormat="1" ht="12.75"/>
    <row r="1584" s="27" customFormat="1" ht="12.75"/>
    <row r="1585" s="27" customFormat="1" ht="12.75"/>
    <row r="1586" s="27" customFormat="1" ht="12.75"/>
    <row r="1587" s="27" customFormat="1" ht="12.75"/>
    <row r="1588" s="27" customFormat="1" ht="12.75"/>
    <row r="1589" s="27" customFormat="1" ht="12.75"/>
    <row r="1590" s="27" customFormat="1" ht="12.75"/>
    <row r="1591" s="27" customFormat="1" ht="12.75"/>
    <row r="1592" s="27" customFormat="1" ht="12.75"/>
    <row r="1593" s="27" customFormat="1" ht="12.75"/>
    <row r="1594" s="27" customFormat="1" ht="12.75"/>
    <row r="1595" s="27" customFormat="1" ht="12.75"/>
    <row r="1596" s="27" customFormat="1" ht="12.75"/>
    <row r="1597" s="27" customFormat="1" ht="12.75"/>
    <row r="1598" s="27" customFormat="1" ht="12.75"/>
    <row r="1599" s="27" customFormat="1" ht="12.75"/>
    <row r="1600" s="27" customFormat="1" ht="12.75"/>
    <row r="1601" s="27" customFormat="1" ht="12.75"/>
    <row r="1602" s="27" customFormat="1" ht="12.75"/>
    <row r="1603" s="27" customFormat="1" ht="12.75"/>
    <row r="1604" s="27" customFormat="1" ht="12.75"/>
    <row r="1605" s="27" customFormat="1" ht="12.75"/>
    <row r="1606" s="27" customFormat="1" ht="12.75"/>
    <row r="1607" s="27" customFormat="1" ht="12.75"/>
    <row r="1608" s="27" customFormat="1" ht="12.75"/>
    <row r="1609" s="27" customFormat="1" ht="12.75"/>
    <row r="1610" s="27" customFormat="1" ht="12.75"/>
    <row r="1611" s="27" customFormat="1" ht="12.75"/>
    <row r="1612" s="27" customFormat="1" ht="12.75"/>
    <row r="1613" s="27" customFormat="1" ht="12.75"/>
    <row r="1614" s="27" customFormat="1" ht="12.75"/>
    <row r="1615" s="27" customFormat="1" ht="12.75"/>
    <row r="1616" s="27" customFormat="1" ht="12.75"/>
    <row r="1617" s="27" customFormat="1" ht="12.75"/>
    <row r="1618" s="27" customFormat="1" ht="12.75"/>
    <row r="1619" s="27" customFormat="1" ht="12.75"/>
    <row r="1620" s="27" customFormat="1" ht="12.75"/>
    <row r="1621" s="27" customFormat="1" ht="12.75"/>
    <row r="1622" s="27" customFormat="1" ht="12.75"/>
    <row r="1623" s="27" customFormat="1" ht="12.75"/>
    <row r="1624" s="27" customFormat="1" ht="12.75"/>
    <row r="1625" s="27" customFormat="1" ht="12.75"/>
    <row r="1626" s="27" customFormat="1" ht="12.75"/>
    <row r="1627" s="27" customFormat="1" ht="12.75"/>
    <row r="1628" s="27" customFormat="1" ht="12.75"/>
    <row r="1629" s="27" customFormat="1" ht="12.75"/>
    <row r="1630" s="27" customFormat="1" ht="12.75"/>
    <row r="1631" s="27" customFormat="1" ht="12.75"/>
    <row r="1632" s="27" customFormat="1" ht="12.75"/>
    <row r="1633" s="27" customFormat="1" ht="12.75"/>
    <row r="1634" s="27" customFormat="1" ht="12.75"/>
    <row r="1635" s="27" customFormat="1" ht="12.75"/>
    <row r="1636" s="27" customFormat="1" ht="12.75"/>
    <row r="1637" s="27" customFormat="1" ht="12.75"/>
    <row r="1638" s="27" customFormat="1" ht="12.75"/>
    <row r="1639" s="27" customFormat="1" ht="12.75"/>
    <row r="1640" s="27" customFormat="1" ht="12.75"/>
    <row r="1641" s="27" customFormat="1" ht="12.75"/>
    <row r="1642" s="27" customFormat="1" ht="12.75"/>
    <row r="1643" s="27" customFormat="1" ht="12.75"/>
    <row r="1644" s="27" customFormat="1" ht="12.75"/>
    <row r="1645" s="27" customFormat="1" ht="12.75"/>
    <row r="1646" s="27" customFormat="1" ht="12.75"/>
    <row r="1647" s="27" customFormat="1" ht="12.75"/>
    <row r="1648" s="27" customFormat="1" ht="12.75"/>
    <row r="1649" s="27" customFormat="1" ht="12.75"/>
    <row r="1650" s="27" customFormat="1" ht="12.75"/>
    <row r="1651" s="27" customFormat="1" ht="12.75"/>
    <row r="1652" s="27" customFormat="1" ht="12.75"/>
    <row r="1653" s="27" customFormat="1" ht="12.75"/>
    <row r="1654" s="27" customFormat="1" ht="12.75"/>
    <row r="1655" s="27" customFormat="1" ht="12.75"/>
    <row r="1656" s="27" customFormat="1" ht="12.75"/>
    <row r="1657" s="27" customFormat="1" ht="12.75"/>
    <row r="1658" s="27" customFormat="1" ht="12.75"/>
    <row r="1659" s="27" customFormat="1" ht="12.75"/>
    <row r="1660" s="27" customFormat="1" ht="12.75"/>
    <row r="1661" s="27" customFormat="1" ht="12.75"/>
    <row r="1662" s="27" customFormat="1" ht="12.75"/>
    <row r="1663" s="27" customFormat="1" ht="12.75"/>
    <row r="1664" s="27" customFormat="1" ht="12.75"/>
    <row r="1665" s="27" customFormat="1" ht="12.75"/>
    <row r="1666" s="27" customFormat="1" ht="12.75"/>
    <row r="1667" s="27" customFormat="1" ht="12.75"/>
    <row r="1668" s="27" customFormat="1" ht="12.75"/>
    <row r="1669" s="27" customFormat="1" ht="12.75"/>
    <row r="1670" s="27" customFormat="1" ht="12.75"/>
    <row r="1671" s="27" customFormat="1" ht="12.75"/>
    <row r="1672" s="27" customFormat="1" ht="12.75"/>
    <row r="1673" s="27" customFormat="1" ht="12.75"/>
    <row r="1674" s="27" customFormat="1" ht="12.75"/>
    <row r="1675" s="27" customFormat="1" ht="12.75"/>
    <row r="1676" s="27" customFormat="1" ht="12.75"/>
    <row r="1677" s="27" customFormat="1" ht="12.75"/>
    <row r="1678" s="27" customFormat="1" ht="12.75"/>
    <row r="1679" s="27" customFormat="1" ht="12.75"/>
    <row r="1680" s="27" customFormat="1" ht="12.75"/>
    <row r="1681" s="27" customFormat="1" ht="12.75"/>
    <row r="1682" s="27" customFormat="1" ht="12.75"/>
    <row r="1683" s="27" customFormat="1" ht="12.75"/>
    <row r="1684" s="27" customFormat="1" ht="12.75"/>
    <row r="1685" s="27" customFormat="1" ht="12.75"/>
    <row r="1686" s="27" customFormat="1" ht="12.75"/>
    <row r="1687" s="27" customFormat="1" ht="12.75"/>
    <row r="1688" s="27" customFormat="1" ht="12.75"/>
    <row r="1689" s="27" customFormat="1" ht="12.75"/>
    <row r="1690" s="27" customFormat="1" ht="12.75"/>
    <row r="1691" s="27" customFormat="1" ht="12.75"/>
    <row r="1692" s="27" customFormat="1" ht="12.75"/>
    <row r="1693" s="27" customFormat="1" ht="12.75"/>
    <row r="1694" s="27" customFormat="1" ht="12.75"/>
    <row r="1695" s="27" customFormat="1" ht="12.75"/>
    <row r="1696" s="27" customFormat="1" ht="12.75"/>
    <row r="1697" s="27" customFormat="1" ht="12.75"/>
    <row r="1698" s="27" customFormat="1" ht="12.75"/>
    <row r="1699" s="27" customFormat="1" ht="12.75"/>
    <row r="1700" s="27" customFormat="1" ht="12.75"/>
    <row r="1701" s="27" customFormat="1" ht="12.75"/>
    <row r="1702" s="27" customFormat="1" ht="12.75"/>
    <row r="1703" s="27" customFormat="1" ht="12.75"/>
    <row r="1704" s="27" customFormat="1" ht="12.75"/>
    <row r="1705" s="27" customFormat="1" ht="12.75"/>
    <row r="1706" s="27" customFormat="1" ht="12.75"/>
    <row r="1707" s="27" customFormat="1" ht="12.75"/>
    <row r="1708" s="27" customFormat="1" ht="12.75"/>
    <row r="1709" s="27" customFormat="1" ht="12.75"/>
    <row r="1710" s="27" customFormat="1" ht="12.75"/>
    <row r="1711" s="27" customFormat="1" ht="12.75"/>
    <row r="1712" s="27" customFormat="1" ht="12.75"/>
    <row r="1713" s="27" customFormat="1" ht="12.75"/>
    <row r="1714" s="27" customFormat="1" ht="12.75"/>
    <row r="1715" s="27" customFormat="1" ht="12.75"/>
    <row r="1716" s="27" customFormat="1" ht="12.75"/>
    <row r="1717" s="27" customFormat="1" ht="12.75"/>
    <row r="1718" s="27" customFormat="1" ht="12.75"/>
    <row r="1719" s="27" customFormat="1" ht="12.75"/>
    <row r="1720" s="27" customFormat="1" ht="12.75"/>
    <row r="1721" s="27" customFormat="1" ht="12.75"/>
    <row r="1722" s="27" customFormat="1" ht="12.75"/>
    <row r="1723" s="27" customFormat="1" ht="12.75"/>
    <row r="1724" s="27" customFormat="1" ht="12.75"/>
    <row r="1725" s="27" customFormat="1" ht="12.75"/>
    <row r="1726" s="27" customFormat="1" ht="12.75"/>
    <row r="1727" s="27" customFormat="1" ht="12.75"/>
    <row r="1728" s="27" customFormat="1" ht="12.75"/>
    <row r="1729" s="27" customFormat="1" ht="12.75"/>
    <row r="1730" s="27" customFormat="1" ht="12.75"/>
    <row r="1731" s="27" customFormat="1" ht="12.75"/>
    <row r="1732" s="27" customFormat="1" ht="12.75"/>
    <row r="1733" s="27" customFormat="1" ht="12.75"/>
    <row r="1734" s="27" customFormat="1" ht="12.75"/>
    <row r="1735" s="27" customFormat="1" ht="12.75"/>
    <row r="1736" s="27" customFormat="1" ht="12.75"/>
    <row r="1737" s="27" customFormat="1" ht="12.75"/>
    <row r="1738" s="27" customFormat="1" ht="12.75"/>
    <row r="1739" s="27" customFormat="1" ht="12.75"/>
    <row r="1740" s="27" customFormat="1" ht="12.75"/>
    <row r="1741" s="27" customFormat="1" ht="12.75"/>
    <row r="1742" s="27" customFormat="1" ht="12.75"/>
    <row r="1743" s="27" customFormat="1" ht="12.75"/>
    <row r="1744" s="27" customFormat="1" ht="12.75"/>
    <row r="1745" s="27" customFormat="1" ht="12.75"/>
    <row r="1746" s="27" customFormat="1" ht="12.75"/>
    <row r="1747" s="27" customFormat="1" ht="12.75"/>
    <row r="1748" s="27" customFormat="1" ht="12.75"/>
    <row r="1749" s="27" customFormat="1" ht="12.75"/>
    <row r="1750" s="27" customFormat="1" ht="12.75"/>
    <row r="1751" s="27" customFormat="1" ht="12.75"/>
    <row r="1752" s="27" customFormat="1" ht="12.75"/>
    <row r="1753" s="27" customFormat="1" ht="12.75"/>
    <row r="1754" s="27" customFormat="1" ht="12.75"/>
    <row r="1755" s="27" customFormat="1" ht="12.75"/>
    <row r="1756" s="27" customFormat="1" ht="12.75"/>
    <row r="1757" s="27" customFormat="1" ht="12.75"/>
    <row r="1758" s="27" customFormat="1" ht="12.75"/>
    <row r="1759" s="27" customFormat="1" ht="12.75"/>
    <row r="1760" s="27" customFormat="1" ht="12.75"/>
    <row r="1761" s="27" customFormat="1" ht="12.75"/>
    <row r="1762" s="27" customFormat="1" ht="12.75"/>
    <row r="1763" s="27" customFormat="1" ht="12.75"/>
    <row r="1764" s="27" customFormat="1" ht="12.75"/>
    <row r="1765" s="27" customFormat="1" ht="12.75"/>
    <row r="1766" s="27" customFormat="1" ht="12.75"/>
    <row r="1767" s="27" customFormat="1" ht="12.75"/>
    <row r="1768" s="27" customFormat="1" ht="12.75"/>
    <row r="1769" s="27" customFormat="1" ht="12.75"/>
    <row r="1770" s="27" customFormat="1" ht="12.75"/>
    <row r="1771" s="27" customFormat="1" ht="12.75"/>
    <row r="1772" s="27" customFormat="1" ht="12.75"/>
    <row r="1773" s="27" customFormat="1" ht="12.75"/>
    <row r="1774" s="27" customFormat="1" ht="12.75"/>
    <row r="1775" s="27" customFormat="1" ht="12.75"/>
    <row r="1776" s="27" customFormat="1" ht="12.75"/>
    <row r="1777" s="27" customFormat="1" ht="12.75"/>
    <row r="1778" s="27" customFormat="1" ht="12.75"/>
    <row r="1779" s="27" customFormat="1" ht="12.75"/>
    <row r="1780" s="27" customFormat="1" ht="12.75"/>
    <row r="1781" s="27" customFormat="1" ht="12.75"/>
    <row r="1782" s="27" customFormat="1" ht="12.75"/>
    <row r="1783" s="27" customFormat="1" ht="12.75"/>
    <row r="1784" s="27" customFormat="1" ht="12.75"/>
    <row r="1785" s="27" customFormat="1" ht="12.75"/>
    <row r="1786" s="27" customFormat="1" ht="12.75"/>
    <row r="1787" s="27" customFormat="1" ht="12.75"/>
    <row r="1788" s="27" customFormat="1" ht="12.75"/>
    <row r="1789" s="27" customFormat="1" ht="12.75"/>
    <row r="1790" s="27" customFormat="1" ht="12.75"/>
    <row r="1791" s="27" customFormat="1" ht="12.75"/>
    <row r="1792" s="27" customFormat="1" ht="12.75"/>
    <row r="1793" s="27" customFormat="1" ht="12.75"/>
    <row r="1794" s="27" customFormat="1" ht="12.75"/>
    <row r="1795" s="27" customFormat="1" ht="12.75"/>
    <row r="1796" s="27" customFormat="1" ht="12.75"/>
    <row r="1797" s="27" customFormat="1" ht="12.75"/>
    <row r="1798" s="27" customFormat="1" ht="12.75"/>
    <row r="1799" s="27" customFormat="1" ht="12.75"/>
    <row r="1800" s="27" customFormat="1" ht="12.75"/>
    <row r="1801" s="27" customFormat="1" ht="12.75"/>
    <row r="1802" s="27" customFormat="1" ht="12.75"/>
    <row r="1803" s="27" customFormat="1" ht="12.75"/>
    <row r="1804" s="27" customFormat="1" ht="12.75"/>
    <row r="1805" s="27" customFormat="1" ht="12.75"/>
    <row r="1806" s="27" customFormat="1" ht="12.75"/>
    <row r="1807" s="27" customFormat="1" ht="12.75"/>
    <row r="1808" s="27" customFormat="1" ht="12.75"/>
    <row r="1809" s="27" customFormat="1" ht="12.75"/>
    <row r="1810" s="27" customFormat="1" ht="12.75"/>
    <row r="1811" s="27" customFormat="1" ht="12.75"/>
    <row r="1812" s="27" customFormat="1" ht="12.75"/>
    <row r="1813" s="27" customFormat="1" ht="12.75"/>
    <row r="1814" s="27" customFormat="1" ht="12.75"/>
    <row r="1815" s="27" customFormat="1" ht="12.75"/>
    <row r="1816" s="27" customFormat="1" ht="12.75"/>
    <row r="1817" s="27" customFormat="1" ht="12.75"/>
    <row r="1818" s="27" customFormat="1" ht="12.75"/>
    <row r="1819" s="27" customFormat="1" ht="12.75"/>
    <row r="1820" s="27" customFormat="1" ht="12.75"/>
    <row r="1821" s="27" customFormat="1" ht="12.75"/>
    <row r="1822" s="27" customFormat="1" ht="12.75"/>
    <row r="1823" s="27" customFormat="1" ht="12.75"/>
    <row r="1824" s="27" customFormat="1" ht="12.75"/>
    <row r="1825" s="27" customFormat="1" ht="12.75"/>
    <row r="1826" s="27" customFormat="1" ht="12.75"/>
    <row r="1827" s="27" customFormat="1" ht="12.75"/>
    <row r="1828" s="27" customFormat="1" ht="12.75"/>
    <row r="1829" s="27" customFormat="1" ht="12.75"/>
    <row r="1830" s="27" customFormat="1" ht="12.75"/>
    <row r="1831" s="27" customFormat="1" ht="12.75"/>
    <row r="1832" s="27" customFormat="1" ht="12.75"/>
    <row r="1833" s="27" customFormat="1" ht="12.75"/>
    <row r="1834" s="27" customFormat="1" ht="12.75"/>
    <row r="1835" s="27" customFormat="1" ht="12.75"/>
    <row r="1836" s="27" customFormat="1" ht="12.75"/>
    <row r="1837" s="27" customFormat="1" ht="12.75"/>
    <row r="1838" s="27" customFormat="1" ht="12.75"/>
    <row r="1839" s="27" customFormat="1" ht="12.75"/>
    <row r="1840" s="27" customFormat="1" ht="12.75"/>
    <row r="1841" s="27" customFormat="1" ht="12.75"/>
    <row r="1842" s="27" customFormat="1" ht="12.75"/>
    <row r="1843" s="27" customFormat="1" ht="12.75"/>
    <row r="1844" s="27" customFormat="1" ht="12.75"/>
    <row r="1845" s="27" customFormat="1" ht="12.75"/>
    <row r="1846" s="27" customFormat="1" ht="12.75"/>
    <row r="1847" s="27" customFormat="1" ht="12.75"/>
    <row r="1848" s="27" customFormat="1" ht="12.75"/>
    <row r="1849" s="27" customFormat="1" ht="12.75"/>
    <row r="1850" s="27" customFormat="1" ht="12.75"/>
    <row r="1851" s="27" customFormat="1" ht="12.75"/>
    <row r="1852" s="27" customFormat="1" ht="12.75"/>
    <row r="1853" s="27" customFormat="1" ht="12.75"/>
    <row r="1854" s="27" customFormat="1" ht="12.75"/>
    <row r="1855" s="27" customFormat="1" ht="12.75"/>
    <row r="1856" s="27" customFormat="1" ht="12.75"/>
    <row r="1857" s="27" customFormat="1" ht="12.75"/>
    <row r="1858" s="27" customFormat="1" ht="12.75"/>
    <row r="1859" s="27" customFormat="1" ht="12.75"/>
    <row r="1860" s="27" customFormat="1" ht="12.75"/>
    <row r="1861" s="27" customFormat="1" ht="12.75"/>
    <row r="1862" s="27" customFormat="1" ht="12.75"/>
    <row r="1863" s="27" customFormat="1" ht="12.75"/>
    <row r="1864" s="27" customFormat="1" ht="12.75"/>
    <row r="1865" s="27" customFormat="1" ht="12.75"/>
    <row r="1866" s="27" customFormat="1" ht="12.75"/>
    <row r="1867" s="27" customFormat="1" ht="12.75"/>
    <row r="1868" s="27" customFormat="1" ht="12.75"/>
    <row r="1869" s="27" customFormat="1" ht="12.75"/>
    <row r="1870" s="27" customFormat="1" ht="12.75"/>
    <row r="1871" s="27" customFormat="1" ht="12.75"/>
    <row r="1872" s="27" customFormat="1" ht="12.75"/>
    <row r="1873" s="27" customFormat="1" ht="12.75"/>
    <row r="1874" s="27" customFormat="1" ht="12.75"/>
    <row r="1875" s="27" customFormat="1" ht="12.75"/>
    <row r="1876" s="27" customFormat="1" ht="12.75"/>
    <row r="1877" s="27" customFormat="1" ht="12.75"/>
    <row r="1878" s="27" customFormat="1" ht="12.75"/>
    <row r="1879" s="27" customFormat="1" ht="12.75"/>
    <row r="1880" s="27" customFormat="1" ht="12.75"/>
    <row r="1881" s="27" customFormat="1" ht="12.75"/>
    <row r="1882" s="27" customFormat="1" ht="12.75"/>
    <row r="1883" s="27" customFormat="1" ht="12.75"/>
    <row r="1884" s="27" customFormat="1" ht="12.75"/>
    <row r="1885" s="27" customFormat="1" ht="12.75"/>
    <row r="1886" s="27" customFormat="1" ht="12.75"/>
    <row r="1887" s="27" customFormat="1" ht="12.75"/>
    <row r="1888" s="27" customFormat="1" ht="12.75"/>
    <row r="1889" s="27" customFormat="1" ht="12.75"/>
    <row r="1890" s="27" customFormat="1" ht="12.75"/>
    <row r="1891" s="27" customFormat="1" ht="12.75"/>
    <row r="1892" s="27" customFormat="1" ht="12.75"/>
    <row r="1893" s="27" customFormat="1" ht="12.75"/>
    <row r="1894" s="27" customFormat="1" ht="12.75"/>
    <row r="1895" s="27" customFormat="1" ht="12.75"/>
    <row r="1896" s="27" customFormat="1" ht="12.75"/>
    <row r="1897" s="27" customFormat="1" ht="12.75"/>
    <row r="1898" s="27" customFormat="1" ht="12.75"/>
    <row r="1899" s="27" customFormat="1" ht="12.75"/>
    <row r="1900" s="27" customFormat="1" ht="12.75"/>
    <row r="1901" s="27" customFormat="1" ht="12.75"/>
    <row r="1902" s="27" customFormat="1" ht="12.75"/>
    <row r="1903" s="27" customFormat="1" ht="12.75"/>
    <row r="1904" s="27" customFormat="1" ht="12.75"/>
    <row r="1905" s="27" customFormat="1" ht="12.75"/>
    <row r="1906" s="27" customFormat="1" ht="12.75"/>
    <row r="1907" s="27" customFormat="1" ht="12.75"/>
    <row r="1908" s="27" customFormat="1" ht="12.75"/>
    <row r="1909" s="27" customFormat="1" ht="12.75"/>
    <row r="1910" s="27" customFormat="1" ht="12.75"/>
    <row r="1911" s="27" customFormat="1" ht="12.75"/>
    <row r="1912" s="27" customFormat="1" ht="12.75"/>
    <row r="1913" s="27" customFormat="1" ht="12.75"/>
    <row r="1914" s="27" customFormat="1" ht="12.75"/>
    <row r="1915" s="27" customFormat="1" ht="12.75"/>
    <row r="1916" s="27" customFormat="1" ht="12.75"/>
    <row r="1917" s="27" customFormat="1" ht="12.75"/>
    <row r="1918" s="27" customFormat="1" ht="12.75"/>
    <row r="1919" s="27" customFormat="1" ht="12.75"/>
    <row r="1920" s="27" customFormat="1" ht="12.75"/>
    <row r="1921" s="27" customFormat="1" ht="12.75"/>
    <row r="1922" s="27" customFormat="1" ht="12.75"/>
    <row r="1923" s="27" customFormat="1" ht="12.75"/>
    <row r="1924" s="27" customFormat="1" ht="12.75"/>
    <row r="1925" s="27" customFormat="1" ht="12.75"/>
    <row r="1926" s="27" customFormat="1" ht="12.75"/>
    <row r="1927" s="27" customFormat="1" ht="12.75"/>
    <row r="1928" s="27" customFormat="1" ht="12.75"/>
    <row r="1929" s="27" customFormat="1" ht="12.75"/>
    <row r="1930" s="27" customFormat="1" ht="12.75"/>
    <row r="1931" s="27" customFormat="1" ht="12.75"/>
    <row r="1932" s="27" customFormat="1" ht="12.75"/>
    <row r="1933" s="27" customFormat="1" ht="12.75"/>
    <row r="1934" s="27" customFormat="1" ht="12.75"/>
    <row r="1935" s="27" customFormat="1" ht="12.75"/>
    <row r="1936" s="27" customFormat="1" ht="12.75"/>
    <row r="1937" s="27" customFormat="1" ht="12.75"/>
    <row r="1938" s="27" customFormat="1" ht="12.75"/>
    <row r="1939" s="27" customFormat="1" ht="12.75"/>
    <row r="1940" s="27" customFormat="1" ht="12.75"/>
    <row r="1941" s="27" customFormat="1" ht="12.75"/>
    <row r="1942" s="27" customFormat="1" ht="12.75"/>
    <row r="1943" s="27" customFormat="1" ht="12.75"/>
    <row r="1944" s="27" customFormat="1" ht="12.75"/>
    <row r="1945" s="27" customFormat="1" ht="12.75"/>
    <row r="1946" s="27" customFormat="1" ht="12.75"/>
    <row r="1947" s="27" customFormat="1" ht="12.75"/>
    <row r="1948" s="27" customFormat="1" ht="12.75"/>
    <row r="1949" s="27" customFormat="1" ht="12.75"/>
    <row r="1950" s="27" customFormat="1" ht="12.75"/>
    <row r="1951" s="27" customFormat="1" ht="12.75"/>
    <row r="1952" s="27" customFormat="1" ht="12.75"/>
    <row r="1953" s="27" customFormat="1" ht="12.75"/>
    <row r="1954" s="27" customFormat="1" ht="12.75"/>
    <row r="1955" s="27" customFormat="1" ht="12.75"/>
    <row r="1956" s="27" customFormat="1" ht="12.75"/>
    <row r="1957" s="27" customFormat="1" ht="12.75"/>
    <row r="1958" s="27" customFormat="1" ht="12.75"/>
    <row r="1959" s="27" customFormat="1" ht="12.75"/>
    <row r="1960" s="27" customFormat="1" ht="12.75"/>
    <row r="1961" s="27" customFormat="1" ht="12.75"/>
    <row r="1962" s="27" customFormat="1" ht="12.75"/>
    <row r="1963" s="27" customFormat="1" ht="12.75"/>
    <row r="1964" s="27" customFormat="1" ht="12.75"/>
    <row r="1965" s="27" customFormat="1" ht="12.75"/>
    <row r="1966" s="27" customFormat="1" ht="12.75"/>
    <row r="1967" s="27" customFormat="1" ht="12.75"/>
    <row r="1968" s="27" customFormat="1" ht="12.75"/>
    <row r="1969" s="27" customFormat="1" ht="12.75"/>
    <row r="1970" s="27" customFormat="1" ht="12.75"/>
    <row r="1971" s="27" customFormat="1" ht="12.75"/>
    <row r="1972" s="27" customFormat="1" ht="12.75"/>
    <row r="1973" s="27" customFormat="1" ht="12.75"/>
    <row r="1974" s="27" customFormat="1" ht="12.75"/>
    <row r="1975" s="27" customFormat="1" ht="12.75"/>
    <row r="1976" s="27" customFormat="1" ht="12.75"/>
    <row r="1977" s="27" customFormat="1" ht="12.75"/>
    <row r="1978" s="27" customFormat="1" ht="12.75"/>
    <row r="1979" s="27" customFormat="1" ht="12.75"/>
    <row r="1980" s="27" customFormat="1" ht="12.75"/>
    <row r="1981" s="27" customFormat="1" ht="12.75"/>
    <row r="1982" s="27" customFormat="1" ht="12.75"/>
    <row r="1983" s="27" customFormat="1" ht="12.75"/>
    <row r="1984" s="27" customFormat="1" ht="12.75"/>
    <row r="1985" s="27" customFormat="1" ht="12.75"/>
    <row r="1986" s="27" customFormat="1" ht="12.75"/>
    <row r="1987" s="27" customFormat="1" ht="12.75"/>
    <row r="1988" s="27" customFormat="1" ht="12.75"/>
    <row r="1989" s="27" customFormat="1" ht="12.75"/>
    <row r="1990" s="27" customFormat="1" ht="12.75"/>
    <row r="1991" s="27" customFormat="1" ht="12.75"/>
    <row r="1992" s="27" customFormat="1" ht="12.75"/>
    <row r="1993" s="27" customFormat="1" ht="12.75"/>
    <row r="1994" s="27" customFormat="1" ht="12.75"/>
    <row r="1995" s="27" customFormat="1" ht="12.75"/>
    <row r="1996" s="27" customFormat="1" ht="12.75"/>
    <row r="1997" s="27" customFormat="1" ht="12.75"/>
    <row r="1998" s="27" customFormat="1" ht="12.75"/>
    <row r="1999" s="27" customFormat="1" ht="12.75"/>
    <row r="2000" s="27" customFormat="1" ht="12.75"/>
    <row r="2001" s="27" customFormat="1" ht="12.75"/>
    <row r="2002" s="27" customFormat="1" ht="12.75"/>
    <row r="2003" s="27" customFormat="1" ht="12.75"/>
    <row r="2004" s="27" customFormat="1" ht="12.75"/>
    <row r="2005" s="27" customFormat="1" ht="12.75"/>
    <row r="2006" s="27" customFormat="1" ht="12.75"/>
    <row r="2007" s="27" customFormat="1" ht="12.75"/>
    <row r="2008" s="27" customFormat="1" ht="12.75"/>
    <row r="2009" s="27" customFormat="1" ht="12.75"/>
    <row r="2010" s="27" customFormat="1" ht="12.75"/>
    <row r="2011" s="27" customFormat="1" ht="12.75"/>
    <row r="2012" s="27" customFormat="1" ht="12.75"/>
    <row r="2013" s="27" customFormat="1" ht="12.75"/>
    <row r="2014" s="27" customFormat="1" ht="12.75"/>
    <row r="2015" s="27" customFormat="1" ht="12.75"/>
    <row r="2016" s="27" customFormat="1" ht="12.75"/>
    <row r="2017" s="27" customFormat="1" ht="12.75"/>
    <row r="2018" s="27" customFormat="1" ht="12.75"/>
    <row r="2019" s="27" customFormat="1" ht="12.75"/>
    <row r="2020" s="27" customFormat="1" ht="12.75"/>
    <row r="2021" s="27" customFormat="1" ht="12.75"/>
    <row r="2022" s="27" customFormat="1" ht="12.75"/>
    <row r="2023" s="27" customFormat="1" ht="12.75"/>
    <row r="2024" s="27" customFormat="1" ht="12.75"/>
    <row r="2025" s="27" customFormat="1" ht="12.75"/>
    <row r="2026" s="27" customFormat="1" ht="12.75"/>
    <row r="2027" s="27" customFormat="1" ht="12.75"/>
    <row r="2028" s="27" customFormat="1" ht="12.75"/>
    <row r="2029" s="27" customFormat="1" ht="12.75"/>
    <row r="2030" s="27" customFormat="1" ht="12.75"/>
    <row r="2031" s="27" customFormat="1" ht="12.75"/>
    <row r="2032" s="27" customFormat="1" ht="12.75"/>
    <row r="2033" s="27" customFormat="1" ht="12.75"/>
    <row r="2034" s="27" customFormat="1" ht="12.75"/>
    <row r="2035" s="27" customFormat="1" ht="12.75"/>
    <row r="2036" s="27" customFormat="1" ht="12.75"/>
    <row r="2037" s="27" customFormat="1" ht="12.75"/>
    <row r="2038" s="27" customFormat="1" ht="12.75"/>
    <row r="2039" s="27" customFormat="1" ht="12.75"/>
    <row r="2040" s="27" customFormat="1" ht="12.75"/>
    <row r="2041" s="27" customFormat="1" ht="12.75"/>
    <row r="2042" s="27" customFormat="1" ht="12.75"/>
    <row r="2043" s="27" customFormat="1" ht="12.75"/>
    <row r="2044" s="27" customFormat="1" ht="12.75"/>
    <row r="2045" s="27" customFormat="1" ht="12.75"/>
    <row r="2046" s="27" customFormat="1" ht="12.75"/>
    <row r="2047" s="27" customFormat="1" ht="12.75"/>
    <row r="2048" s="27" customFormat="1" ht="12.75"/>
    <row r="2049" s="27" customFormat="1" ht="12.75"/>
    <row r="2050" s="27" customFormat="1" ht="12.75"/>
    <row r="2051" s="27" customFormat="1" ht="12.75"/>
    <row r="2052" s="27" customFormat="1" ht="12.75"/>
    <row r="2053" s="27" customFormat="1" ht="12.75"/>
    <row r="2054" s="27" customFormat="1" ht="12.75"/>
    <row r="2055" s="27" customFormat="1" ht="12.75"/>
    <row r="2056" s="27" customFormat="1" ht="12.75"/>
    <row r="2057" s="27" customFormat="1" ht="12.75"/>
    <row r="2058" s="27" customFormat="1" ht="12.75"/>
    <row r="2059" s="27" customFormat="1" ht="12.75"/>
    <row r="2060" s="27" customFormat="1" ht="12.75"/>
    <row r="2061" s="27" customFormat="1" ht="12.75"/>
    <row r="2062" s="27" customFormat="1" ht="12.75"/>
    <row r="2063" s="27" customFormat="1" ht="12.75"/>
    <row r="2064" s="27" customFormat="1" ht="12.75"/>
    <row r="2065" s="27" customFormat="1" ht="12.75"/>
    <row r="2066" s="27" customFormat="1" ht="12.75"/>
    <row r="2067" s="27" customFormat="1" ht="12.75"/>
    <row r="2068" s="27" customFormat="1" ht="12.75"/>
    <row r="2069" s="27" customFormat="1" ht="12.75"/>
    <row r="2070" s="27" customFormat="1" ht="12.75"/>
    <row r="2071" s="27" customFormat="1" ht="12.75"/>
    <row r="2072" s="27" customFormat="1" ht="12.75"/>
    <row r="2073" s="27" customFormat="1" ht="12.75"/>
    <row r="2074" s="27" customFormat="1" ht="12.75"/>
    <row r="2075" s="27" customFormat="1" ht="12.75"/>
    <row r="2076" s="27" customFormat="1" ht="12.75"/>
    <row r="2077" s="27" customFormat="1" ht="12.75"/>
    <row r="2078" s="27" customFormat="1" ht="12.75"/>
    <row r="2079" s="27" customFormat="1" ht="12.75"/>
    <row r="2080" s="27" customFormat="1" ht="12.75"/>
    <row r="2081" s="27" customFormat="1" ht="12.75"/>
    <row r="2082" s="27" customFormat="1" ht="12.75"/>
    <row r="2083" s="27" customFormat="1" ht="12.75"/>
    <row r="2084" s="27" customFormat="1" ht="12.75"/>
    <row r="2085" s="27" customFormat="1" ht="12.75"/>
    <row r="2086" s="27" customFormat="1" ht="12.75"/>
    <row r="2087" s="27" customFormat="1" ht="12.75"/>
    <row r="2088" s="27" customFormat="1" ht="12.75"/>
    <row r="2089" s="27" customFormat="1" ht="12.75"/>
    <row r="2090" s="27" customFormat="1" ht="12.75"/>
    <row r="2091" s="27" customFormat="1" ht="12.75"/>
    <row r="2092" s="27" customFormat="1" ht="12.75"/>
    <row r="2093" s="27" customFormat="1" ht="12.75"/>
    <row r="2094" s="27" customFormat="1" ht="12.75"/>
    <row r="2095" s="27" customFormat="1" ht="12.75"/>
    <row r="2096" s="27" customFormat="1" ht="12.75"/>
    <row r="2097" s="27" customFormat="1" ht="12.75"/>
    <row r="2098" s="27" customFormat="1" ht="12.75"/>
    <row r="2099" s="27" customFormat="1" ht="12.75"/>
    <row r="2100" s="27" customFormat="1" ht="12.75"/>
    <row r="2101" s="27" customFormat="1" ht="12.75"/>
    <row r="2102" s="27" customFormat="1" ht="12.75"/>
    <row r="2103" s="27" customFormat="1" ht="12.75"/>
    <row r="2104" s="27" customFormat="1" ht="12.75"/>
    <row r="2105" s="27" customFormat="1" ht="12.75"/>
    <row r="2106" s="27" customFormat="1" ht="12.75"/>
    <row r="2107" s="27" customFormat="1" ht="12.75"/>
    <row r="2108" s="27" customFormat="1" ht="12.75"/>
    <row r="2109" s="27" customFormat="1" ht="12.75"/>
    <row r="2110" s="27" customFormat="1" ht="12.75"/>
    <row r="2111" s="27" customFormat="1" ht="12.75"/>
    <row r="2112" s="27" customFormat="1" ht="12.75"/>
    <row r="2113" s="27" customFormat="1" ht="12.75"/>
    <row r="2114" s="27" customFormat="1" ht="12.75"/>
    <row r="2115" s="27" customFormat="1" ht="12.75"/>
    <row r="2116" s="27" customFormat="1" ht="12.75"/>
    <row r="2117" s="27" customFormat="1" ht="12.75"/>
    <row r="2118" s="27" customFormat="1" ht="12.75"/>
    <row r="2119" s="27" customFormat="1" ht="12.75"/>
    <row r="2120" s="27" customFormat="1" ht="12.75"/>
    <row r="2121" s="27" customFormat="1" ht="12.75"/>
    <row r="2122" s="27" customFormat="1" ht="12.75"/>
    <row r="2123" s="27" customFormat="1" ht="12.75"/>
    <row r="2124" s="27" customFormat="1" ht="12.75"/>
    <row r="2125" s="27" customFormat="1" ht="12.75"/>
    <row r="2126" s="27" customFormat="1" ht="12.75"/>
    <row r="2127" s="27" customFormat="1" ht="12.75"/>
    <row r="2128" s="27" customFormat="1" ht="12.75"/>
    <row r="2129" s="27" customFormat="1" ht="12.75"/>
    <row r="2130" s="27" customFormat="1" ht="12.75"/>
    <row r="2131" s="27" customFormat="1" ht="12.75"/>
    <row r="2132" s="27" customFormat="1" ht="12.75"/>
    <row r="2133" s="27" customFormat="1" ht="12.75"/>
    <row r="2134" s="27" customFormat="1" ht="12.75"/>
    <row r="2135" s="27" customFormat="1" ht="12.75"/>
    <row r="2136" s="27" customFormat="1" ht="12.75"/>
    <row r="2137" s="27" customFormat="1" ht="12.75"/>
    <row r="2138" s="27" customFormat="1" ht="12.75"/>
    <row r="2139" s="27" customFormat="1" ht="12.75"/>
    <row r="2140" s="27" customFormat="1" ht="12.75"/>
    <row r="2141" s="27" customFormat="1" ht="12.75"/>
    <row r="2142" s="27" customFormat="1" ht="12.75"/>
    <row r="2143" s="27" customFormat="1" ht="12.75"/>
    <row r="2144" s="27" customFormat="1" ht="12.75"/>
    <row r="2145" s="27" customFormat="1" ht="12.75"/>
    <row r="2146" s="27" customFormat="1" ht="12.75"/>
    <row r="2147" s="27" customFormat="1" ht="12.75"/>
    <row r="2148" s="27" customFormat="1" ht="12.75"/>
    <row r="2149" s="27" customFormat="1" ht="12.75"/>
    <row r="2150" s="27" customFormat="1" ht="12.75"/>
    <row r="2151" s="27" customFormat="1" ht="12.75"/>
    <row r="2152" s="27" customFormat="1" ht="12.75"/>
    <row r="2153" s="27" customFormat="1" ht="12.75"/>
    <row r="2154" s="27" customFormat="1" ht="12.75"/>
    <row r="2155" s="27" customFormat="1" ht="12.75"/>
    <row r="2156" s="27" customFormat="1" ht="12.75"/>
    <row r="2157" s="27" customFormat="1" ht="12.75"/>
    <row r="2158" s="27" customFormat="1" ht="12.75"/>
    <row r="2159" s="27" customFormat="1" ht="12.75"/>
    <row r="2160" s="27" customFormat="1" ht="12.75"/>
    <row r="2161" s="27" customFormat="1" ht="12.75"/>
    <row r="2162" s="27" customFormat="1" ht="12.75"/>
    <row r="2163" s="27" customFormat="1" ht="12.75"/>
    <row r="2164" s="27" customFormat="1" ht="12.75"/>
    <row r="2165" s="27" customFormat="1" ht="12.75"/>
    <row r="2166" s="27" customFormat="1" ht="12.75"/>
    <row r="2167" s="27" customFormat="1" ht="12.75"/>
    <row r="2168" s="27" customFormat="1" ht="12.75"/>
    <row r="2169" s="27" customFormat="1" ht="12.75"/>
    <row r="2170" s="27" customFormat="1" ht="12.75"/>
    <row r="2171" s="27" customFormat="1" ht="12.75"/>
    <row r="2172" s="27" customFormat="1" ht="12.75"/>
    <row r="2173" s="27" customFormat="1" ht="12.75"/>
    <row r="2174" s="27" customFormat="1" ht="12.75"/>
    <row r="2175" s="27" customFormat="1" ht="12.75"/>
    <row r="2176" s="27" customFormat="1" ht="12.75"/>
    <row r="2177" s="27" customFormat="1" ht="12.75"/>
    <row r="2178" s="27" customFormat="1" ht="12.75"/>
    <row r="2179" s="27" customFormat="1" ht="12.75"/>
    <row r="2180" s="27" customFormat="1" ht="12.75"/>
    <row r="2181" s="27" customFormat="1" ht="12.75"/>
    <row r="2182" s="27" customFormat="1" ht="12.75"/>
    <row r="2183" s="27" customFormat="1" ht="12.75"/>
    <row r="2184" s="27" customFormat="1" ht="12.75"/>
    <row r="2185" s="27" customFormat="1" ht="12.75"/>
    <row r="2186" s="27" customFormat="1" ht="12.75"/>
    <row r="2187" s="27" customFormat="1" ht="12.75"/>
    <row r="2188" s="27" customFormat="1" ht="12.75"/>
    <row r="2189" s="27" customFormat="1" ht="12.75"/>
    <row r="2190" s="27" customFormat="1" ht="12.75"/>
    <row r="2191" s="27" customFormat="1" ht="12.75"/>
    <row r="2192" s="27" customFormat="1" ht="12.75"/>
    <row r="2193" s="27" customFormat="1" ht="12.75"/>
    <row r="2194" s="27" customFormat="1" ht="12.75"/>
    <row r="2195" s="27" customFormat="1" ht="12.75"/>
    <row r="2196" s="27" customFormat="1" ht="12.75"/>
    <row r="2197" s="27" customFormat="1" ht="12.75"/>
    <row r="2198" s="27" customFormat="1" ht="12.75"/>
    <row r="2199" s="27" customFormat="1" ht="12.75"/>
    <row r="2200" s="27" customFormat="1" ht="12.75"/>
    <row r="2201" s="27" customFormat="1" ht="12.75"/>
    <row r="2202" s="27" customFormat="1" ht="12.75"/>
    <row r="2203" s="27" customFormat="1" ht="12.75"/>
    <row r="2204" s="27" customFormat="1" ht="12.75"/>
    <row r="2205" s="27" customFormat="1" ht="12.75"/>
    <row r="2206" s="27" customFormat="1" ht="12.75"/>
    <row r="2207" s="27" customFormat="1" ht="12.75"/>
    <row r="2208" s="27" customFormat="1" ht="12.75"/>
    <row r="2209" s="27" customFormat="1" ht="12.75"/>
    <row r="2210" s="27" customFormat="1" ht="12.75"/>
    <row r="2211" s="27" customFormat="1" ht="12.75"/>
    <row r="2212" s="27" customFormat="1" ht="12.75"/>
    <row r="2213" s="27" customFormat="1" ht="12.75"/>
    <row r="2214" s="27" customFormat="1" ht="12.75"/>
    <row r="2215" s="27" customFormat="1" ht="12.75"/>
    <row r="2216" s="27" customFormat="1" ht="12.75"/>
    <row r="2217" s="27" customFormat="1" ht="12.75"/>
    <row r="2218" s="27" customFormat="1" ht="12.75"/>
    <row r="2219" s="27" customFormat="1" ht="12.75"/>
    <row r="2220" s="27" customFormat="1" ht="12.75"/>
    <row r="2221" s="27" customFormat="1" ht="12.75"/>
    <row r="2222" s="27" customFormat="1" ht="12.75"/>
    <row r="2223" s="27" customFormat="1" ht="12.75"/>
    <row r="2224" s="27" customFormat="1" ht="12.75"/>
    <row r="2225" s="27" customFormat="1" ht="12.75"/>
    <row r="2226" s="27" customFormat="1" ht="12.75"/>
    <row r="2227" s="27" customFormat="1" ht="12.75"/>
    <row r="2228" s="27" customFormat="1" ht="12.75"/>
    <row r="2229" s="27" customFormat="1" ht="12.75"/>
    <row r="2230" s="27" customFormat="1" ht="12.75"/>
    <row r="2231" s="27" customFormat="1" ht="12.75"/>
    <row r="2232" s="27" customFormat="1" ht="12.75"/>
    <row r="2233" s="27" customFormat="1" ht="12.75"/>
    <row r="2234" s="27" customFormat="1" ht="12.75"/>
    <row r="2235" s="27" customFormat="1" ht="12.75"/>
    <row r="2236" s="27" customFormat="1" ht="12.75"/>
    <row r="2237" s="27" customFormat="1" ht="12.75"/>
    <row r="2238" s="27" customFormat="1" ht="12.75"/>
    <row r="2239" s="27" customFormat="1" ht="12.75"/>
    <row r="2240" s="27" customFormat="1" ht="12.75"/>
    <row r="2241" s="27" customFormat="1" ht="12.75"/>
    <row r="2242" s="27" customFormat="1" ht="12.75"/>
    <row r="2243" s="27" customFormat="1" ht="12.75"/>
    <row r="2244" s="27" customFormat="1" ht="12.75"/>
    <row r="2245" s="27" customFormat="1" ht="12.75"/>
    <row r="2246" s="27" customFormat="1" ht="12.75"/>
    <row r="2247" s="27" customFormat="1" ht="12.75"/>
    <row r="2248" s="27" customFormat="1" ht="12.75"/>
    <row r="2249" s="27" customFormat="1" ht="12.75"/>
    <row r="2250" s="27" customFormat="1" ht="12.75"/>
    <row r="2251" s="27" customFormat="1" ht="12.75"/>
    <row r="2252" s="27" customFormat="1" ht="12.75"/>
    <row r="2253" s="27" customFormat="1" ht="12.75"/>
    <row r="2254" s="27" customFormat="1" ht="12.75"/>
    <row r="2255" s="27" customFormat="1" ht="12.75"/>
    <row r="2256" s="27" customFormat="1" ht="12.75"/>
    <row r="2257" s="27" customFormat="1" ht="12.75"/>
    <row r="2258" s="27" customFormat="1" ht="12.75"/>
    <row r="2259" s="27" customFormat="1" ht="12.75"/>
    <row r="2260" s="27" customFormat="1" ht="12.75"/>
    <row r="2261" s="27" customFormat="1" ht="12.75"/>
    <row r="2262" s="27" customFormat="1" ht="12.75"/>
    <row r="2263" s="27" customFormat="1" ht="12.75"/>
    <row r="2264" s="27" customFormat="1" ht="12.75"/>
    <row r="2265" s="27" customFormat="1" ht="12.75"/>
    <row r="2266" s="27" customFormat="1" ht="12.75"/>
    <row r="2267" s="27" customFormat="1" ht="12.75"/>
    <row r="2268" s="27" customFormat="1" ht="12.75"/>
    <row r="2269" s="27" customFormat="1" ht="12.75"/>
    <row r="2270" s="27" customFormat="1" ht="12.75"/>
    <row r="2271" s="27" customFormat="1" ht="12.75"/>
    <row r="2272" s="27" customFormat="1" ht="12.75"/>
    <row r="2273" s="27" customFormat="1" ht="12.75"/>
    <row r="2274" s="27" customFormat="1" ht="12.75"/>
    <row r="2275" s="27" customFormat="1" ht="12.75"/>
    <row r="2276" s="27" customFormat="1" ht="12.75"/>
    <row r="2277" s="27" customFormat="1" ht="12.75"/>
    <row r="2278" s="27" customFormat="1" ht="12.75"/>
    <row r="2279" s="27" customFormat="1" ht="12.75"/>
    <row r="2280" s="27" customFormat="1" ht="12.75"/>
    <row r="2281" s="27" customFormat="1" ht="12.75"/>
    <row r="2282" s="27" customFormat="1" ht="12.75"/>
    <row r="2283" s="27" customFormat="1" ht="12.75"/>
    <row r="2284" s="27" customFormat="1" ht="12.75"/>
    <row r="2285" s="27" customFormat="1" ht="12.75"/>
    <row r="2286" s="27" customFormat="1" ht="12.75"/>
    <row r="2287" s="27" customFormat="1" ht="12.75"/>
    <row r="2288" s="27" customFormat="1" ht="12.75"/>
    <row r="2289" s="27" customFormat="1" ht="12.75"/>
    <row r="2290" s="27" customFormat="1" ht="12.75"/>
    <row r="2291" s="27" customFormat="1" ht="12.75"/>
    <row r="2292" s="27" customFormat="1" ht="12.75"/>
    <row r="2293" s="27" customFormat="1" ht="12.75"/>
    <row r="2294" s="27" customFormat="1" ht="12.75"/>
    <row r="2295" s="27" customFormat="1" ht="12.75"/>
    <row r="2296" s="27" customFormat="1" ht="12.75"/>
    <row r="2297" s="27" customFormat="1" ht="12.75"/>
    <row r="2298" s="27" customFormat="1" ht="12.75"/>
    <row r="2299" s="27" customFormat="1" ht="12.75"/>
    <row r="2300" s="27" customFormat="1" ht="12.75"/>
    <row r="2301" s="27" customFormat="1" ht="12.75"/>
    <row r="2302" s="27" customFormat="1" ht="12.75"/>
    <row r="2303" s="27" customFormat="1" ht="12.75"/>
    <row r="2304" s="27" customFormat="1" ht="12.75"/>
    <row r="2305" s="27" customFormat="1" ht="12.75"/>
    <row r="2306" s="27" customFormat="1" ht="12.75"/>
    <row r="2307" s="27" customFormat="1" ht="12.75"/>
    <row r="2308" s="27" customFormat="1" ht="12.75"/>
    <row r="2309" s="27" customFormat="1" ht="12.75"/>
    <row r="2310" s="27" customFormat="1" ht="12.75"/>
    <row r="2311" s="27" customFormat="1" ht="12.75"/>
    <row r="2312" s="27" customFormat="1" ht="12.75"/>
    <row r="2313" s="27" customFormat="1" ht="12.75"/>
    <row r="2314" s="27" customFormat="1" ht="12.75"/>
    <row r="2315" s="27" customFormat="1" ht="12.75"/>
    <row r="2316" s="27" customFormat="1" ht="12.75"/>
    <row r="2317" s="27" customFormat="1" ht="12.75"/>
    <row r="2318" s="27" customFormat="1" ht="12.75"/>
    <row r="2319" s="27" customFormat="1" ht="12.75"/>
    <row r="2320" s="27" customFormat="1" ht="12.75"/>
    <row r="2321" s="27" customFormat="1" ht="12.75"/>
    <row r="2322" s="27" customFormat="1" ht="12.75"/>
    <row r="2323" s="27" customFormat="1" ht="12.75"/>
    <row r="2324" s="27" customFormat="1" ht="12.75"/>
    <row r="2325" s="27" customFormat="1" ht="12.75"/>
    <row r="2326" s="27" customFormat="1" ht="12.75"/>
    <row r="2327" s="27" customFormat="1" ht="12.75"/>
    <row r="2328" s="27" customFormat="1" ht="12.75"/>
    <row r="2329" s="27" customFormat="1" ht="12.75"/>
    <row r="2330" s="27" customFormat="1" ht="12.75"/>
    <row r="2331" s="27" customFormat="1" ht="12.75"/>
    <row r="2332" s="27" customFormat="1" ht="12.75"/>
    <row r="2333" s="27" customFormat="1" ht="12.75"/>
    <row r="2334" s="27" customFormat="1" ht="12.75"/>
    <row r="2335" s="27" customFormat="1" ht="12.75"/>
    <row r="2336" s="27" customFormat="1" ht="12.75"/>
    <row r="2337" s="27" customFormat="1" ht="12.75"/>
    <row r="2338" s="27" customFormat="1" ht="12.75"/>
    <row r="2339" s="27" customFormat="1" ht="12.75"/>
    <row r="2340" s="27" customFormat="1" ht="12.75"/>
    <row r="2341" s="27" customFormat="1" ht="12.75"/>
    <row r="2342" s="27" customFormat="1" ht="12.75"/>
    <row r="2343" s="27" customFormat="1" ht="12.75"/>
    <row r="2344" s="27" customFormat="1" ht="12.75"/>
    <row r="2345" s="27" customFormat="1" ht="12.75"/>
    <row r="2346" s="27" customFormat="1" ht="12.75"/>
    <row r="2347" s="27" customFormat="1" ht="12.75"/>
    <row r="2348" s="27" customFormat="1" ht="12.75"/>
    <row r="2349" s="27" customFormat="1" ht="12.75"/>
    <row r="2350" s="27" customFormat="1" ht="12.75"/>
    <row r="2351" s="27" customFormat="1" ht="12.75"/>
    <row r="2352" s="27" customFormat="1" ht="12.75"/>
    <row r="2353" s="27" customFormat="1" ht="12.75"/>
    <row r="2354" s="27" customFormat="1" ht="12.75"/>
    <row r="2355" s="27" customFormat="1" ht="12.75"/>
    <row r="2356" s="27" customFormat="1" ht="12.75"/>
    <row r="2357" s="27" customFormat="1" ht="12.75"/>
    <row r="2358" s="27" customFormat="1" ht="12.75"/>
    <row r="2359" s="27" customFormat="1" ht="12.75"/>
    <row r="2360" s="27" customFormat="1" ht="12.75"/>
    <row r="2361" s="27" customFormat="1" ht="12.75"/>
    <row r="2362" s="27" customFormat="1" ht="12.75"/>
    <row r="2363" s="27" customFormat="1" ht="12.75"/>
    <row r="2364" s="27" customFormat="1" ht="12.75"/>
    <row r="2365" s="27" customFormat="1" ht="12.75"/>
    <row r="2366" s="27" customFormat="1" ht="12.75"/>
    <row r="2367" s="27" customFormat="1" ht="12.75"/>
    <row r="2368" s="27" customFormat="1" ht="12.75"/>
    <row r="2369" s="27" customFormat="1" ht="12.75"/>
    <row r="2370" s="27" customFormat="1" ht="12.75"/>
    <row r="2371" s="27" customFormat="1" ht="12.75"/>
    <row r="2372" s="27" customFormat="1" ht="12.75"/>
    <row r="2373" s="27" customFormat="1" ht="12.75"/>
    <row r="2374" s="27" customFormat="1" ht="12.75"/>
    <row r="2375" s="27" customFormat="1" ht="12.75"/>
    <row r="2376" s="27" customFormat="1" ht="12.75"/>
    <row r="2377" s="27" customFormat="1" ht="12.75"/>
    <row r="2378" s="27" customFormat="1" ht="12.75"/>
    <row r="2379" s="27" customFormat="1" ht="12.75"/>
    <row r="2380" s="27" customFormat="1" ht="12.75"/>
    <row r="2381" s="27" customFormat="1" ht="12.75"/>
    <row r="2382" s="27" customFormat="1" ht="12.75"/>
    <row r="2383" s="27" customFormat="1" ht="12.75"/>
    <row r="2384" s="27" customFormat="1" ht="12.75"/>
    <row r="2385" s="27" customFormat="1" ht="12.75"/>
    <row r="2386" s="27" customFormat="1" ht="12.75"/>
    <row r="2387" s="27" customFormat="1" ht="12.75"/>
    <row r="2388" s="27" customFormat="1" ht="12.75"/>
    <row r="2389" s="27" customFormat="1" ht="12.75"/>
    <row r="2390" s="27" customFormat="1" ht="12.75"/>
    <row r="2391" s="27" customFormat="1" ht="12.75"/>
    <row r="2392" s="27" customFormat="1" ht="12.75"/>
    <row r="2393" s="27" customFormat="1" ht="12.75"/>
    <row r="2394" s="27" customFormat="1" ht="12.75"/>
    <row r="2395" s="27" customFormat="1" ht="12.75"/>
    <row r="2396" s="27" customFormat="1" ht="12.75"/>
    <row r="2397" s="27" customFormat="1" ht="12.75"/>
    <row r="2398" s="27" customFormat="1" ht="12.75"/>
    <row r="2399" s="27" customFormat="1" ht="12.75"/>
    <row r="2400" s="27" customFormat="1" ht="12.75"/>
    <row r="2401" s="27" customFormat="1" ht="12.75"/>
    <row r="2402" s="27" customFormat="1" ht="12.75"/>
    <row r="2403" s="27" customFormat="1" ht="12.75"/>
    <row r="2404" s="27" customFormat="1" ht="12.75"/>
    <row r="2405" s="27" customFormat="1" ht="12.75"/>
    <row r="2406" s="27" customFormat="1" ht="12.75"/>
    <row r="2407" s="27" customFormat="1" ht="12.75"/>
    <row r="2408" s="27" customFormat="1" ht="12.75"/>
    <row r="2409" s="27" customFormat="1" ht="12.75"/>
    <row r="2410" s="27" customFormat="1" ht="12.75"/>
    <row r="2411" s="27" customFormat="1" ht="12.75"/>
    <row r="2412" s="27" customFormat="1" ht="12.75"/>
    <row r="2413" s="27" customFormat="1" ht="12.75"/>
    <row r="2414" s="27" customFormat="1" ht="12.75"/>
    <row r="2415" s="27" customFormat="1" ht="12.75"/>
    <row r="2416" s="27" customFormat="1" ht="12.75"/>
    <row r="2417" s="27" customFormat="1" ht="12.75"/>
    <row r="2418" s="27" customFormat="1" ht="12.75"/>
    <row r="2419" s="27" customFormat="1" ht="12.75"/>
    <row r="2420" s="27" customFormat="1" ht="12.75"/>
    <row r="2421" s="27" customFormat="1" ht="12.75"/>
    <row r="2422" s="27" customFormat="1" ht="12.75"/>
    <row r="2423" s="27" customFormat="1" ht="12.75"/>
    <row r="2424" s="27" customFormat="1" ht="12.75"/>
    <row r="2425" s="27" customFormat="1" ht="12.75"/>
    <row r="2426" s="27" customFormat="1" ht="12.75"/>
    <row r="2427" s="27" customFormat="1" ht="12.75"/>
    <row r="2428" s="27" customFormat="1" ht="12.75"/>
    <row r="2429" s="27" customFormat="1" ht="12.75"/>
    <row r="2430" s="27" customFormat="1" ht="12.75"/>
    <row r="2431" s="27" customFormat="1" ht="12.75"/>
    <row r="2432" s="27" customFormat="1" ht="12.75"/>
    <row r="2433" s="27" customFormat="1" ht="12.75"/>
    <row r="2434" s="27" customFormat="1" ht="12.75"/>
    <row r="2435" s="27" customFormat="1" ht="12.75"/>
    <row r="2436" s="27" customFormat="1" ht="12.75"/>
    <row r="2437" s="27" customFormat="1" ht="12.75"/>
    <row r="2438" s="27" customFormat="1" ht="12.75"/>
    <row r="2439" s="27" customFormat="1" ht="12.75"/>
    <row r="2440" s="27" customFormat="1" ht="12.75"/>
    <row r="2441" s="27" customFormat="1" ht="12.75"/>
    <row r="2442" s="27" customFormat="1" ht="12.75"/>
    <row r="2443" s="27" customFormat="1" ht="12.75"/>
    <row r="2444" s="27" customFormat="1" ht="12.75"/>
    <row r="2445" s="27" customFormat="1" ht="12.75"/>
    <row r="2446" s="27" customFormat="1" ht="12.75"/>
    <row r="2447" s="27" customFormat="1" ht="12.75"/>
    <row r="2448" s="27" customFormat="1" ht="12.75"/>
    <row r="2449" s="27" customFormat="1" ht="12.75"/>
    <row r="2450" s="27" customFormat="1" ht="12.75"/>
    <row r="2451" s="27" customFormat="1" ht="12.75"/>
    <row r="2452" s="27" customFormat="1" ht="12.75"/>
    <row r="2453" s="27" customFormat="1" ht="12.75"/>
    <row r="2454" s="27" customFormat="1" ht="12.75"/>
    <row r="2455" s="27" customFormat="1" ht="12.75"/>
    <row r="2456" s="27" customFormat="1" ht="12.75"/>
    <row r="2457" s="27" customFormat="1" ht="12.75"/>
    <row r="2458" s="27" customFormat="1" ht="12.75"/>
    <row r="2459" s="27" customFormat="1" ht="12.75"/>
    <row r="2460" s="27" customFormat="1" ht="12.75"/>
    <row r="2461" s="27" customFormat="1" ht="12.75"/>
    <row r="2462" s="27" customFormat="1" ht="12.75"/>
    <row r="2463" s="27" customFormat="1" ht="12.75"/>
    <row r="2464" s="27" customFormat="1" ht="12.75"/>
    <row r="2465" s="27" customFormat="1" ht="12.75"/>
    <row r="2466" s="27" customFormat="1" ht="12.75"/>
    <row r="2467" s="27" customFormat="1" ht="12.75"/>
    <row r="2468" s="27" customFormat="1" ht="12.75"/>
    <row r="2469" s="27" customFormat="1" ht="12.75"/>
    <row r="2470" s="27" customFormat="1" ht="12.75"/>
    <row r="2471" s="27" customFormat="1" ht="12.75"/>
    <row r="2472" s="27" customFormat="1" ht="12.75"/>
    <row r="2473" s="27" customFormat="1" ht="12.75"/>
    <row r="2474" s="27" customFormat="1" ht="12.75"/>
    <row r="2475" s="27" customFormat="1" ht="12.75"/>
    <row r="2476" s="27" customFormat="1" ht="12.75"/>
    <row r="2477" s="27" customFormat="1" ht="12.75"/>
    <row r="2478" s="27" customFormat="1" ht="12.75"/>
    <row r="2479" s="27" customFormat="1" ht="12.75"/>
    <row r="2480" s="27" customFormat="1" ht="12.75"/>
    <row r="2481" s="27" customFormat="1" ht="12.75"/>
    <row r="2482" s="27" customFormat="1" ht="12.75"/>
    <row r="2483" s="27" customFormat="1" ht="12.75"/>
    <row r="2484" s="27" customFormat="1" ht="12.75"/>
    <row r="2485" s="27" customFormat="1" ht="12.75"/>
    <row r="2486" s="27" customFormat="1" ht="12.75"/>
    <row r="2487" s="27" customFormat="1" ht="12.75"/>
    <row r="2488" s="27" customFormat="1" ht="12.75"/>
    <row r="2489" s="27" customFormat="1" ht="12.75"/>
    <row r="2490" s="27" customFormat="1" ht="12.75"/>
    <row r="2491" s="27" customFormat="1" ht="12.75"/>
    <row r="2492" s="27" customFormat="1" ht="12.75"/>
    <row r="2493" s="27" customFormat="1" ht="12.75"/>
    <row r="2494" s="27" customFormat="1" ht="12.75"/>
    <row r="2495" s="27" customFormat="1" ht="12.75"/>
    <row r="2496" s="27" customFormat="1" ht="12.75"/>
    <row r="2497" s="27" customFormat="1" ht="12.75"/>
    <row r="2498" s="27" customFormat="1" ht="12.75"/>
    <row r="2499" s="27" customFormat="1" ht="12.75"/>
    <row r="2500" s="27" customFormat="1" ht="12.75"/>
    <row r="2501" s="27" customFormat="1" ht="12.75"/>
    <row r="2502" s="27" customFormat="1" ht="12.75"/>
    <row r="2503" s="27" customFormat="1" ht="12.75"/>
    <row r="2504" s="27" customFormat="1" ht="12.75"/>
    <row r="2505" s="27" customFormat="1" ht="12.75"/>
    <row r="2506" s="27" customFormat="1" ht="12.75"/>
    <row r="2507" s="27" customFormat="1" ht="12.75"/>
    <row r="2508" s="27" customFormat="1" ht="12.75"/>
    <row r="2509" s="27" customFormat="1" ht="12.75"/>
    <row r="2510" s="27" customFormat="1" ht="12.75"/>
    <row r="2511" s="27" customFormat="1" ht="12.75"/>
    <row r="2512" s="27" customFormat="1" ht="12.75"/>
    <row r="2513" s="27" customFormat="1" ht="12.75"/>
    <row r="2514" s="27" customFormat="1" ht="12.75"/>
    <row r="2515" s="27" customFormat="1" ht="12.75"/>
    <row r="2516" s="27" customFormat="1" ht="12.75"/>
    <row r="2517" s="27" customFormat="1" ht="12.75"/>
    <row r="2518" s="27" customFormat="1" ht="12.75"/>
    <row r="2519" s="27" customFormat="1" ht="12.75"/>
    <row r="2520" s="27" customFormat="1" ht="12.75"/>
    <row r="2521" s="27" customFormat="1" ht="12.75"/>
    <row r="2522" s="27" customFormat="1" ht="12.75"/>
    <row r="2523" s="27" customFormat="1" ht="12.75"/>
    <row r="2524" s="27" customFormat="1" ht="12.75"/>
    <row r="2525" s="27" customFormat="1" ht="12.75"/>
    <row r="2526" s="27" customFormat="1" ht="12.75"/>
    <row r="2527" s="27" customFormat="1" ht="12.75"/>
    <row r="2528" s="27" customFormat="1" ht="12.75"/>
    <row r="2529" s="27" customFormat="1" ht="12.75"/>
    <row r="2530" s="27" customFormat="1" ht="12.75"/>
    <row r="2531" s="27" customFormat="1" ht="12.75"/>
    <row r="2532" s="27" customFormat="1" ht="12.75"/>
    <row r="2533" s="27" customFormat="1" ht="12.75"/>
    <row r="2534" s="27" customFormat="1" ht="12.75"/>
    <row r="2535" s="27" customFormat="1" ht="12.75"/>
    <row r="2536" s="27" customFormat="1" ht="12.75"/>
    <row r="2537" s="27" customFormat="1" ht="12.75"/>
    <row r="2538" s="27" customFormat="1" ht="12.75"/>
    <row r="2539" s="27" customFormat="1" ht="12.75"/>
    <row r="2540" s="27" customFormat="1" ht="12.75"/>
    <row r="2541" s="27" customFormat="1" ht="12.75"/>
    <row r="2542" s="27" customFormat="1" ht="12.75"/>
    <row r="2543" s="27" customFormat="1" ht="12.75"/>
    <row r="2544" s="27" customFormat="1" ht="12.75"/>
    <row r="2545" s="27" customFormat="1" ht="12.75"/>
    <row r="2546" s="27" customFormat="1" ht="12.75"/>
    <row r="2547" s="27" customFormat="1" ht="12.75"/>
    <row r="2548" s="27" customFormat="1" ht="12.75"/>
    <row r="2549" s="27" customFormat="1" ht="12.75"/>
    <row r="2550" s="27" customFormat="1" ht="12.75"/>
    <row r="2551" s="27" customFormat="1" ht="12.75"/>
    <row r="2552" s="27" customFormat="1" ht="12.75"/>
    <row r="2553" s="27" customFormat="1" ht="12.75"/>
    <row r="2554" s="27" customFormat="1" ht="12.75"/>
    <row r="2555" s="27" customFormat="1" ht="12.75"/>
    <row r="2556" s="27" customFormat="1" ht="12.75"/>
    <row r="2557" s="27" customFormat="1" ht="12.75"/>
    <row r="2558" s="27" customFormat="1" ht="12.75"/>
    <row r="2559" s="27" customFormat="1" ht="12.75"/>
    <row r="2560" s="27" customFormat="1" ht="12.75"/>
    <row r="2561" s="27" customFormat="1" ht="12.75"/>
    <row r="2562" s="27" customFormat="1" ht="12.75"/>
    <row r="2563" s="27" customFormat="1" ht="12.75"/>
    <row r="2564" s="27" customFormat="1" ht="12.75"/>
    <row r="2565" s="27" customFormat="1" ht="12.75"/>
    <row r="2566" s="27" customFormat="1" ht="12.75"/>
    <row r="2567" s="27" customFormat="1" ht="12.75"/>
    <row r="2568" s="27" customFormat="1" ht="12.75"/>
    <row r="2569" s="27" customFormat="1" ht="12.75"/>
    <row r="2570" s="27" customFormat="1" ht="12.75"/>
    <row r="2571" s="27" customFormat="1" ht="12.75"/>
    <row r="2572" s="27" customFormat="1" ht="12.75"/>
    <row r="2573" s="27" customFormat="1" ht="12.75"/>
    <row r="2574" s="27" customFormat="1" ht="12.75"/>
    <row r="2575" s="27" customFormat="1" ht="12.75"/>
    <row r="2576" s="27" customFormat="1" ht="12.75"/>
    <row r="2577" s="27" customFormat="1" ht="12.75"/>
    <row r="2578" s="27" customFormat="1" ht="12.75"/>
    <row r="2579" s="27" customFormat="1" ht="12.75"/>
    <row r="2580" s="27" customFormat="1" ht="12.75"/>
    <row r="2581" s="27" customFormat="1" ht="12.75"/>
    <row r="2582" s="27" customFormat="1" ht="12.75"/>
    <row r="2583" s="27" customFormat="1" ht="12.75"/>
    <row r="2584" s="27" customFormat="1" ht="12.75"/>
    <row r="2585" s="27" customFormat="1" ht="12.75"/>
    <row r="2586" s="27" customFormat="1" ht="12.75"/>
    <row r="2587" s="27" customFormat="1" ht="12.75"/>
    <row r="2588" s="27" customFormat="1" ht="12.75"/>
    <row r="2589" s="27" customFormat="1" ht="12.75"/>
    <row r="2590" s="27" customFormat="1" ht="12.75"/>
    <row r="2591" s="27" customFormat="1" ht="12.75"/>
    <row r="2592" s="27" customFormat="1" ht="12.75"/>
    <row r="2593" s="27" customFormat="1" ht="12.75"/>
    <row r="2594" s="27" customFormat="1" ht="12.75"/>
    <row r="2595" s="27" customFormat="1" ht="12.75"/>
    <row r="2596" s="27" customFormat="1" ht="12.75"/>
    <row r="2597" s="27" customFormat="1" ht="12.75"/>
    <row r="2598" s="27" customFormat="1" ht="12.75"/>
    <row r="2599" s="27" customFormat="1" ht="12.75"/>
    <row r="2600" s="27" customFormat="1" ht="12.75"/>
    <row r="2601" s="27" customFormat="1" ht="12.75"/>
    <row r="2602" s="27" customFormat="1" ht="12.75"/>
    <row r="2603" s="27" customFormat="1" ht="12.75"/>
    <row r="2604" s="27" customFormat="1" ht="12.75"/>
    <row r="2605" s="27" customFormat="1" ht="12.75"/>
    <row r="2606" s="27" customFormat="1" ht="12.75"/>
    <row r="2607" s="27" customFormat="1" ht="12.75"/>
    <row r="2608" s="27" customFormat="1" ht="12.75"/>
    <row r="2609" s="27" customFormat="1" ht="12.75"/>
    <row r="2610" s="27" customFormat="1" ht="12.75"/>
    <row r="2611" s="27" customFormat="1" ht="12.75"/>
    <row r="2612" s="27" customFormat="1" ht="12.75"/>
    <row r="2613" s="27" customFormat="1" ht="12.75"/>
    <row r="2614" s="27" customFormat="1" ht="12.75"/>
    <row r="2615" s="27" customFormat="1" ht="12.75"/>
    <row r="2616" s="27" customFormat="1" ht="12.75"/>
    <row r="2617" s="27" customFormat="1" ht="12.75"/>
    <row r="2618" s="27" customFormat="1" ht="12.75"/>
    <row r="2619" s="27" customFormat="1" ht="12.75"/>
    <row r="2620" s="27" customFormat="1" ht="12.75"/>
    <row r="2621" s="27" customFormat="1" ht="12.75"/>
    <row r="2622" s="27" customFormat="1" ht="12.75"/>
    <row r="2623" s="27" customFormat="1" ht="12.75"/>
    <row r="2624" s="27" customFormat="1" ht="12.75"/>
    <row r="2625" s="27" customFormat="1" ht="12.75"/>
    <row r="2626" s="27" customFormat="1" ht="12.75"/>
    <row r="2627" s="27" customFormat="1" ht="12.75"/>
    <row r="2628" s="27" customFormat="1" ht="12.75"/>
    <row r="2629" s="27" customFormat="1" ht="12.75"/>
    <row r="2630" s="27" customFormat="1" ht="12.75"/>
    <row r="2631" s="27" customFormat="1" ht="12.75"/>
    <row r="2632" s="27" customFormat="1" ht="12.75"/>
    <row r="2633" s="27" customFormat="1" ht="12.75"/>
    <row r="2634" s="27" customFormat="1" ht="12.75"/>
    <row r="2635" s="27" customFormat="1" ht="12.75"/>
    <row r="2636" s="27" customFormat="1" ht="12.75"/>
    <row r="2637" s="27" customFormat="1" ht="12.75"/>
    <row r="2638" s="27" customFormat="1" ht="12.75"/>
    <row r="2639" s="27" customFormat="1" ht="12.75"/>
    <row r="2640" s="27" customFormat="1" ht="12.75"/>
    <row r="2641" s="27" customFormat="1" ht="12.75"/>
    <row r="2642" s="27" customFormat="1" ht="12.75"/>
    <row r="2643" s="27" customFormat="1" ht="12.75"/>
    <row r="2644" s="27" customFormat="1" ht="12.75"/>
    <row r="2645" s="27" customFormat="1" ht="12.75"/>
    <row r="2646" s="27" customFormat="1" ht="12.75"/>
    <row r="2647" s="27" customFormat="1" ht="12.75"/>
    <row r="2648" s="27" customFormat="1" ht="12.75"/>
    <row r="2649" s="27" customFormat="1" ht="12.75"/>
    <row r="2650" s="27" customFormat="1" ht="12.75"/>
    <row r="2651" s="27" customFormat="1" ht="12.75"/>
    <row r="2652" s="27" customFormat="1" ht="12.75"/>
    <row r="2653" s="27" customFormat="1" ht="12.75"/>
    <row r="2654" s="27" customFormat="1" ht="12.75"/>
    <row r="2655" s="27" customFormat="1" ht="12.75"/>
    <row r="2656" s="27" customFormat="1" ht="12.75"/>
    <row r="2657" s="27" customFormat="1" ht="12.75"/>
    <row r="2658" s="27" customFormat="1" ht="12.75"/>
    <row r="2659" s="27" customFormat="1" ht="12.75"/>
    <row r="2660" s="27" customFormat="1" ht="12.75"/>
    <row r="2661" s="27" customFormat="1" ht="12.75"/>
    <row r="2662" s="27" customFormat="1" ht="12.75"/>
    <row r="2663" s="27" customFormat="1" ht="12.75"/>
    <row r="2664" s="27" customFormat="1" ht="12.75"/>
    <row r="2665" s="27" customFormat="1" ht="12.75"/>
    <row r="2666" s="27" customFormat="1" ht="12.75"/>
    <row r="2667" s="27" customFormat="1" ht="12.75"/>
    <row r="2668" s="27" customFormat="1" ht="12.75"/>
    <row r="2669" s="27" customFormat="1" ht="12.75"/>
    <row r="2670" s="27" customFormat="1" ht="12.75"/>
    <row r="2671" s="27" customFormat="1" ht="12.75"/>
    <row r="2672" s="27" customFormat="1" ht="12.75"/>
    <row r="2673" s="27" customFormat="1" ht="12.75"/>
    <row r="2674" s="27" customFormat="1" ht="12.75"/>
    <row r="2675" s="27" customFormat="1" ht="12.75"/>
    <row r="2676" s="27" customFormat="1" ht="12.75"/>
    <row r="2677" s="27" customFormat="1" ht="12.75"/>
    <row r="2678" s="27" customFormat="1" ht="12.75"/>
    <row r="2679" s="27" customFormat="1" ht="12.75"/>
    <row r="2680" s="27" customFormat="1" ht="12.75"/>
    <row r="2681" s="27" customFormat="1" ht="12.75"/>
    <row r="2682" s="27" customFormat="1" ht="12.75"/>
    <row r="2683" s="27" customFormat="1" ht="12.75"/>
    <row r="2684" s="27" customFormat="1" ht="12.75"/>
    <row r="2685" s="27" customFormat="1" ht="12.75"/>
    <row r="2686" s="27" customFormat="1" ht="12.75"/>
    <row r="2687" s="27" customFormat="1" ht="12.75"/>
    <row r="2688" s="27" customFormat="1" ht="12.75"/>
    <row r="2689" s="27" customFormat="1" ht="12.75"/>
    <row r="2690" s="27" customFormat="1" ht="12.75"/>
    <row r="2691" s="27" customFormat="1" ht="12.75"/>
    <row r="2692" s="27" customFormat="1" ht="12.75"/>
    <row r="2693" s="27" customFormat="1" ht="12.75"/>
    <row r="2694" s="27" customFormat="1" ht="12.75"/>
    <row r="2695" s="27" customFormat="1" ht="12.75"/>
    <row r="2696" s="27" customFormat="1" ht="12.75"/>
    <row r="2697" s="27" customFormat="1" ht="12.75"/>
    <row r="2698" s="27" customFormat="1" ht="12.75"/>
    <row r="2699" s="27" customFormat="1" ht="12.75"/>
    <row r="2700" s="27" customFormat="1" ht="12.75"/>
    <row r="2701" s="27" customFormat="1" ht="12.75"/>
    <row r="2702" s="27" customFormat="1" ht="12.75"/>
    <row r="2703" s="27" customFormat="1" ht="12.75"/>
    <row r="2704" s="27" customFormat="1" ht="12.75"/>
    <row r="2705" s="27" customFormat="1" ht="12.75"/>
    <row r="2706" s="27" customFormat="1" ht="12.75"/>
    <row r="2707" s="27" customFormat="1" ht="12.75"/>
    <row r="2708" s="27" customFormat="1" ht="12.75"/>
    <row r="2709" s="27" customFormat="1" ht="12.75"/>
    <row r="2710" s="27" customFormat="1" ht="12.75"/>
    <row r="2711" s="27" customFormat="1" ht="12.75"/>
    <row r="2712" s="27" customFormat="1" ht="12.75"/>
    <row r="2713" s="27" customFormat="1" ht="12.75"/>
    <row r="2714" s="27" customFormat="1" ht="12.75"/>
    <row r="2715" s="27" customFormat="1" ht="12.75"/>
    <row r="2716" s="27" customFormat="1" ht="12.75"/>
    <row r="2717" s="27" customFormat="1" ht="12.75"/>
    <row r="2718" s="27" customFormat="1" ht="12.75"/>
    <row r="2719" s="27" customFormat="1" ht="12.75"/>
    <row r="2720" s="27" customFormat="1" ht="12.75"/>
    <row r="2721" s="27" customFormat="1" ht="12.75"/>
    <row r="2722" s="27" customFormat="1" ht="12.75"/>
    <row r="2723" s="27" customFormat="1" ht="12.75"/>
    <row r="2724" s="27" customFormat="1" ht="12.75"/>
    <row r="2725" s="27" customFormat="1" ht="12.75"/>
    <row r="2726" s="27" customFormat="1" ht="12.75"/>
    <row r="2727" s="27" customFormat="1" ht="12.75"/>
    <row r="2728" s="27" customFormat="1" ht="12.75"/>
    <row r="2729" s="27" customFormat="1" ht="12.75"/>
    <row r="2730" s="27" customFormat="1" ht="12.75"/>
    <row r="2731" s="27" customFormat="1" ht="12.75"/>
    <row r="2732" s="27" customFormat="1" ht="12.75"/>
    <row r="2733" s="27" customFormat="1" ht="12.75"/>
    <row r="2734" s="27" customFormat="1" ht="12.75"/>
    <row r="2735" s="27" customFormat="1" ht="12.75"/>
    <row r="2736" s="27" customFormat="1" ht="12.75"/>
    <row r="2737" s="27" customFormat="1" ht="12.75"/>
    <row r="2738" s="27" customFormat="1" ht="12.75"/>
    <row r="2739" s="27" customFormat="1" ht="12.75"/>
    <row r="2740" s="27" customFormat="1" ht="12.75"/>
    <row r="2741" s="27" customFormat="1" ht="12.75"/>
    <row r="2742" s="27" customFormat="1" ht="12.75"/>
    <row r="2743" s="27" customFormat="1" ht="12.75"/>
    <row r="2744" s="27" customFormat="1" ht="12.75"/>
    <row r="2745" s="27" customFormat="1" ht="12.75"/>
    <row r="2746" s="27" customFormat="1" ht="12.75"/>
    <row r="2747" s="27" customFormat="1" ht="12.75"/>
    <row r="2748" s="27" customFormat="1" ht="12.75"/>
    <row r="2749" s="27" customFormat="1" ht="12.75"/>
    <row r="2750" s="27" customFormat="1" ht="12.75"/>
    <row r="2751" s="27" customFormat="1" ht="12.75"/>
    <row r="2752" s="27" customFormat="1" ht="12.75"/>
    <row r="2753" s="27" customFormat="1" ht="12.75"/>
    <row r="2754" s="27" customFormat="1" ht="12.75"/>
    <row r="2755" s="27" customFormat="1" ht="12.75"/>
    <row r="2756" s="27" customFormat="1" ht="12.75"/>
    <row r="2757" s="27" customFormat="1" ht="12.75"/>
    <row r="2758" s="27" customFormat="1" ht="12.75"/>
    <row r="2759" s="27" customFormat="1" ht="12.75"/>
    <row r="2760" s="27" customFormat="1" ht="12.75"/>
    <row r="2761" s="27" customFormat="1" ht="12.75"/>
    <row r="2762" s="27" customFormat="1" ht="12.75"/>
    <row r="2763" s="27" customFormat="1" ht="12.75"/>
    <row r="2764" s="27" customFormat="1" ht="12.75"/>
    <row r="2765" s="27" customFormat="1" ht="12.75"/>
    <row r="2766" s="27" customFormat="1" ht="12.75"/>
    <row r="2767" s="27" customFormat="1" ht="12.75"/>
    <row r="2768" s="27" customFormat="1" ht="12.75"/>
    <row r="2769" s="27" customFormat="1" ht="12.75"/>
    <row r="2770" s="27" customFormat="1" ht="12.75"/>
    <row r="2771" s="27" customFormat="1" ht="12.75"/>
    <row r="2772" s="27" customFormat="1" ht="12.75"/>
    <row r="2773" s="27" customFormat="1" ht="12.75"/>
    <row r="2774" s="27" customFormat="1" ht="12.75"/>
    <row r="2775" s="27" customFormat="1" ht="12.75"/>
    <row r="2776" s="27" customFormat="1" ht="12.75"/>
    <row r="2777" s="27" customFormat="1" ht="12.75"/>
    <row r="2778" s="27" customFormat="1" ht="12.75"/>
    <row r="2779" s="27" customFormat="1" ht="12.75"/>
    <row r="2780" s="27" customFormat="1" ht="12.75"/>
    <row r="2781" s="27" customFormat="1" ht="12.75"/>
    <row r="2782" s="27" customFormat="1" ht="12.75"/>
    <row r="2783" s="27" customFormat="1" ht="12.75"/>
    <row r="2784" s="27" customFormat="1" ht="12.75"/>
    <row r="2785" s="27" customFormat="1" ht="12.75"/>
    <row r="2786" s="27" customFormat="1" ht="12.75"/>
    <row r="2787" s="27" customFormat="1" ht="12.75"/>
    <row r="2788" s="27" customFormat="1" ht="12.75"/>
    <row r="2789" s="27" customFormat="1" ht="12.75"/>
    <row r="2790" s="27" customFormat="1" ht="12.75"/>
    <row r="2791" s="27" customFormat="1" ht="12.75"/>
    <row r="2792" s="27" customFormat="1" ht="12.75"/>
    <row r="2793" s="27" customFormat="1" ht="12.75"/>
    <row r="2794" s="27" customFormat="1" ht="12.75"/>
    <row r="2795" s="27" customFormat="1" ht="12.75"/>
    <row r="2796" s="27" customFormat="1" ht="12.75"/>
    <row r="2797" s="27" customFormat="1" ht="12.75"/>
    <row r="2798" s="27" customFormat="1" ht="12.75"/>
    <row r="2799" s="27" customFormat="1" ht="12.75"/>
    <row r="2800" s="27" customFormat="1" ht="12.75"/>
    <row r="2801" s="27" customFormat="1" ht="12.75"/>
    <row r="2802" s="27" customFormat="1" ht="12.75"/>
    <row r="2803" s="27" customFormat="1" ht="12.75"/>
    <row r="2804" s="27" customFormat="1" ht="12.75"/>
    <row r="2805" s="27" customFormat="1" ht="12.75"/>
    <row r="2806" s="27" customFormat="1" ht="12.75"/>
    <row r="2807" s="27" customFormat="1" ht="12.75"/>
    <row r="2808" s="27" customFormat="1" ht="12.75"/>
    <row r="2809" s="27" customFormat="1" ht="12.75"/>
    <row r="2810" s="27" customFormat="1" ht="12.75"/>
    <row r="2811" s="27" customFormat="1" ht="12.75"/>
    <row r="2812" s="27" customFormat="1" ht="12.75"/>
    <row r="2813" s="27" customFormat="1" ht="12.75"/>
    <row r="2814" s="27" customFormat="1" ht="12.75"/>
    <row r="2815" s="27" customFormat="1" ht="12.75"/>
    <row r="2816" s="27" customFormat="1" ht="12.75"/>
    <row r="2817" s="27" customFormat="1" ht="12.75"/>
    <row r="2818" s="27" customFormat="1" ht="12.75"/>
    <row r="2819" s="27" customFormat="1" ht="12.75"/>
    <row r="2820" s="27" customFormat="1" ht="12.75"/>
    <row r="2821" s="27" customFormat="1" ht="12.75"/>
    <row r="2822" s="27" customFormat="1" ht="12.75"/>
    <row r="2823" s="27" customFormat="1" ht="12.75"/>
    <row r="2824" s="27" customFormat="1" ht="12.75"/>
    <row r="2825" s="27" customFormat="1" ht="12.75"/>
    <row r="2826" s="27" customFormat="1" ht="12.75"/>
    <row r="2827" s="27" customFormat="1" ht="12.75"/>
    <row r="2828" s="27" customFormat="1" ht="12.75"/>
    <row r="2829" s="27" customFormat="1" ht="12.75"/>
    <row r="2830" s="27" customFormat="1" ht="12.75"/>
    <row r="2831" s="27" customFormat="1" ht="12.75"/>
    <row r="2832" s="27" customFormat="1" ht="12.75"/>
    <row r="2833" s="27" customFormat="1" ht="12.75"/>
    <row r="2834" s="27" customFormat="1" ht="12.75"/>
    <row r="2835" s="27" customFormat="1" ht="12.75"/>
    <row r="2836" s="27" customFormat="1" ht="12.75"/>
    <row r="2837" s="27" customFormat="1" ht="12.75"/>
    <row r="2838" s="27" customFormat="1" ht="12.75"/>
    <row r="2839" s="27" customFormat="1" ht="12.75"/>
    <row r="2840" s="27" customFormat="1" ht="12.75"/>
    <row r="2841" s="27" customFormat="1" ht="12.75"/>
    <row r="2842" s="27" customFormat="1" ht="12.75"/>
    <row r="2843" s="27" customFormat="1" ht="12.75"/>
    <row r="2844" s="27" customFormat="1" ht="12.75"/>
    <row r="2845" s="27" customFormat="1" ht="12.75"/>
    <row r="2846" s="27" customFormat="1" ht="12.75"/>
    <row r="2847" s="27" customFormat="1" ht="12.75"/>
    <row r="2848" s="27" customFormat="1" ht="12.75"/>
    <row r="2849" s="27" customFormat="1" ht="12.75"/>
    <row r="2850" s="27" customFormat="1" ht="12.75"/>
    <row r="2851" s="27" customFormat="1" ht="12.75"/>
    <row r="2852" s="27" customFormat="1" ht="12.75"/>
    <row r="2853" s="27" customFormat="1" ht="12.75"/>
    <row r="2854" s="27" customFormat="1" ht="12.75"/>
    <row r="2855" s="27" customFormat="1" ht="12.75"/>
    <row r="2856" s="27" customFormat="1" ht="12.75"/>
    <row r="2857" s="27" customFormat="1" ht="12.75"/>
    <row r="2858" s="27" customFormat="1" ht="12.75"/>
    <row r="2859" s="27" customFormat="1" ht="12.75"/>
    <row r="2860" s="27" customFormat="1" ht="12.75"/>
    <row r="2861" s="27" customFormat="1" ht="12.75"/>
    <row r="2862" s="27" customFormat="1" ht="12.75"/>
    <row r="2863" s="27" customFormat="1" ht="12.75"/>
    <row r="2864" s="27" customFormat="1" ht="12.75"/>
    <row r="2865" s="27" customFormat="1" ht="12.75"/>
    <row r="2866" s="27" customFormat="1" ht="12.75"/>
    <row r="2867" s="27" customFormat="1" ht="12.75"/>
    <row r="2868" s="27" customFormat="1" ht="12.75"/>
    <row r="2869" s="27" customFormat="1" ht="12.75"/>
    <row r="2870" s="27" customFormat="1" ht="12.75"/>
    <row r="2871" s="27" customFormat="1" ht="12.75"/>
    <row r="2872" s="27" customFormat="1" ht="12.75"/>
    <row r="2873" s="27" customFormat="1" ht="12.75"/>
    <row r="2874" s="27" customFormat="1" ht="12.75"/>
    <row r="2875" s="27" customFormat="1" ht="12.75"/>
    <row r="2876" s="27" customFormat="1" ht="12.75"/>
    <row r="2877" s="27" customFormat="1" ht="12.75"/>
    <row r="2878" s="27" customFormat="1" ht="12.75"/>
    <row r="2879" s="27" customFormat="1" ht="12.75"/>
    <row r="2880" s="27" customFormat="1" ht="12.75"/>
    <row r="2881" s="27" customFormat="1" ht="12.75"/>
    <row r="2882" s="27" customFormat="1" ht="12.75"/>
    <row r="2883" s="27" customFormat="1" ht="12.75"/>
    <row r="2884" s="27" customFormat="1" ht="12.75"/>
    <row r="2885" s="27" customFormat="1" ht="12.75"/>
    <row r="2886" s="27" customFormat="1" ht="12.75"/>
    <row r="2887" s="27" customFormat="1" ht="12.75"/>
    <row r="2888" s="27" customFormat="1" ht="12.75"/>
    <row r="2889" s="27" customFormat="1" ht="12.75"/>
    <row r="2890" s="27" customFormat="1" ht="12.75"/>
    <row r="2891" s="27" customFormat="1" ht="12.75"/>
    <row r="2892" s="27" customFormat="1" ht="12.75"/>
    <row r="2893" s="27" customFormat="1" ht="12.75"/>
    <row r="2894" s="27" customFormat="1" ht="12.75"/>
    <row r="2895" s="27" customFormat="1" ht="12.75"/>
    <row r="2896" s="27" customFormat="1" ht="12.75"/>
    <row r="2897" s="27" customFormat="1" ht="12.75"/>
    <row r="2898" s="27" customFormat="1" ht="12.75"/>
    <row r="2899" s="27" customFormat="1" ht="12.75"/>
    <row r="2900" s="27" customFormat="1" ht="12.75"/>
    <row r="2901" s="27" customFormat="1" ht="12.75"/>
    <row r="2902" s="27" customFormat="1" ht="12.75"/>
    <row r="2903" s="27" customFormat="1" ht="12.75"/>
    <row r="2904" s="27" customFormat="1" ht="12.75"/>
    <row r="2905" s="27" customFormat="1" ht="12.75"/>
    <row r="2906" s="27" customFormat="1" ht="12.75"/>
    <row r="2907" s="27" customFormat="1" ht="12.75"/>
    <row r="2908" s="27" customFormat="1" ht="12.75"/>
    <row r="2909" s="27" customFormat="1" ht="12.75"/>
    <row r="2910" s="27" customFormat="1" ht="12.75"/>
    <row r="2911" s="27" customFormat="1" ht="12.75"/>
    <row r="2912" s="27" customFormat="1" ht="12.75"/>
    <row r="2913" s="27" customFormat="1" ht="12.75"/>
    <row r="2914" s="27" customFormat="1" ht="12.75"/>
    <row r="2915" s="27" customFormat="1" ht="12.75"/>
    <row r="2916" s="27" customFormat="1" ht="12.75"/>
    <row r="2917" s="27" customFormat="1" ht="12.75"/>
    <row r="2918" s="27" customFormat="1" ht="12.75"/>
    <row r="2919" s="27" customFormat="1" ht="12.75"/>
    <row r="2920" s="27" customFormat="1" ht="12.75"/>
    <row r="2921" s="27" customFormat="1" ht="12.75"/>
    <row r="2922" s="27" customFormat="1" ht="12.75"/>
    <row r="2923" s="27" customFormat="1" ht="12.75"/>
    <row r="2924" s="27" customFormat="1" ht="12.75"/>
    <row r="2925" s="27" customFormat="1" ht="12.75"/>
    <row r="2926" s="27" customFormat="1" ht="12.75"/>
    <row r="2927" s="27" customFormat="1" ht="12.75"/>
    <row r="2928" s="27" customFormat="1" ht="12.75"/>
    <row r="2929" s="27" customFormat="1" ht="12.75"/>
    <row r="2930" s="27" customFormat="1" ht="12.75"/>
    <row r="2931" s="27" customFormat="1" ht="12.75"/>
    <row r="2932" s="27" customFormat="1" ht="12.75"/>
    <row r="2933" s="27" customFormat="1" ht="12.75"/>
    <row r="2934" s="27" customFormat="1" ht="12.75"/>
    <row r="2935" s="27" customFormat="1" ht="12.75"/>
    <row r="2936" s="27" customFormat="1" ht="12.75"/>
    <row r="2937" s="27" customFormat="1" ht="12.75"/>
    <row r="2938" s="27" customFormat="1" ht="12.75"/>
    <row r="2939" s="27" customFormat="1" ht="12.75"/>
    <row r="2940" s="27" customFormat="1" ht="12.75"/>
    <row r="2941" s="27" customFormat="1" ht="12.75"/>
    <row r="2942" s="27" customFormat="1" ht="12.75"/>
    <row r="2943" s="27" customFormat="1" ht="12.75"/>
    <row r="2944" s="27" customFormat="1" ht="12.75"/>
    <row r="2945" s="27" customFormat="1" ht="12.75"/>
    <row r="2946" s="27" customFormat="1" ht="12.75"/>
    <row r="2947" s="27" customFormat="1" ht="12.75"/>
    <row r="2948" s="27" customFormat="1" ht="12.75"/>
    <row r="2949" s="27" customFormat="1" ht="12.75"/>
    <row r="2950" s="27" customFormat="1" ht="12.75"/>
    <row r="2951" s="27" customFormat="1" ht="12.75"/>
    <row r="2952" s="27" customFormat="1" ht="12.75"/>
    <row r="2953" s="27" customFormat="1" ht="12.75"/>
    <row r="2954" s="27" customFormat="1" ht="12.75"/>
    <row r="2955" s="27" customFormat="1" ht="12.75"/>
    <row r="2956" s="27" customFormat="1" ht="12.75"/>
    <row r="2957" s="27" customFormat="1" ht="12.75"/>
    <row r="2958" s="27" customFormat="1" ht="12.75"/>
    <row r="2959" s="27" customFormat="1" ht="12.75"/>
    <row r="2960" s="27" customFormat="1" ht="12.75"/>
    <row r="2961" s="27" customFormat="1" ht="12.75"/>
    <row r="2962" s="27" customFormat="1" ht="12.75"/>
    <row r="2963" s="27" customFormat="1" ht="12.75"/>
    <row r="2964" s="27" customFormat="1" ht="12.75"/>
    <row r="2965" s="27" customFormat="1" ht="12.75"/>
    <row r="2966" s="27" customFormat="1" ht="12.75"/>
    <row r="2967" s="27" customFormat="1" ht="12.75"/>
    <row r="2968" s="27" customFormat="1" ht="12.75"/>
    <row r="2969" s="27" customFormat="1" ht="12.75"/>
    <row r="2970" s="27" customFormat="1" ht="12.75"/>
    <row r="2971" s="27" customFormat="1" ht="12.75"/>
    <row r="2972" s="27" customFormat="1" ht="12.75"/>
    <row r="2973" s="27" customFormat="1" ht="12.75"/>
    <row r="2974" s="27" customFormat="1" ht="12.75"/>
    <row r="2975" s="27" customFormat="1" ht="12.75"/>
    <row r="2976" s="27" customFormat="1" ht="12.75"/>
    <row r="2977" s="27" customFormat="1" ht="12.75"/>
    <row r="2978" s="27" customFormat="1" ht="12.75"/>
    <row r="2979" s="27" customFormat="1" ht="12.75"/>
    <row r="2980" s="27" customFormat="1" ht="12.75"/>
    <row r="2981" s="27" customFormat="1" ht="12.75"/>
    <row r="2982" s="27" customFormat="1" ht="12.75"/>
    <row r="2983" s="27" customFormat="1" ht="12.75"/>
    <row r="2984" s="27" customFormat="1" ht="12.75"/>
    <row r="2985" s="27" customFormat="1" ht="12.75"/>
    <row r="2986" s="27" customFormat="1" ht="12.75"/>
    <row r="2987" s="27" customFormat="1" ht="12.75"/>
    <row r="2988" s="27" customFormat="1" ht="12.75"/>
    <row r="2989" s="27" customFormat="1" ht="12.75"/>
    <row r="2990" s="27" customFormat="1" ht="12.75"/>
    <row r="2991" s="27" customFormat="1" ht="12.75"/>
    <row r="2992" s="27" customFormat="1" ht="12.75"/>
    <row r="2993" s="27" customFormat="1" ht="12.75"/>
    <row r="2994" s="27" customFormat="1" ht="12.75"/>
    <row r="2995" s="27" customFormat="1" ht="12.75"/>
    <row r="2996" s="27" customFormat="1" ht="12.75"/>
    <row r="2997" s="27" customFormat="1" ht="12.75"/>
    <row r="2998" s="27" customFormat="1" ht="12.75"/>
    <row r="2999" s="27" customFormat="1" ht="12.75"/>
    <row r="3000" s="27" customFormat="1" ht="12.75"/>
    <row r="3001" s="27" customFormat="1" ht="12.75"/>
    <row r="3002" s="27" customFormat="1" ht="12.75"/>
    <row r="3003" s="27" customFormat="1" ht="12.75"/>
    <row r="3004" s="27" customFormat="1" ht="12.75"/>
    <row r="3005" s="27" customFormat="1" ht="12.75"/>
    <row r="3006" s="27" customFormat="1" ht="12.75"/>
    <row r="3007" s="27" customFormat="1" ht="12.75"/>
    <row r="3008" s="27" customFormat="1" ht="12.75"/>
    <row r="3009" s="27" customFormat="1" ht="12.75"/>
    <row r="3010" s="27" customFormat="1" ht="12.75"/>
    <row r="3011" s="27" customFormat="1" ht="12.75"/>
    <row r="3012" s="27" customFormat="1" ht="12.75"/>
    <row r="3013" s="27" customFormat="1" ht="12.75"/>
    <row r="3014" s="27" customFormat="1" ht="12.75"/>
    <row r="3015" s="27" customFormat="1" ht="12.75"/>
    <row r="3016" s="27" customFormat="1" ht="12.75"/>
    <row r="3017" s="27" customFormat="1" ht="12.75"/>
    <row r="3018" s="27" customFormat="1" ht="12.75"/>
    <row r="3019" s="27" customFormat="1" ht="12.75"/>
    <row r="3020" s="27" customFormat="1" ht="12.75"/>
    <row r="3021" s="27" customFormat="1" ht="12.75"/>
    <row r="3022" s="27" customFormat="1" ht="12.75"/>
    <row r="3023" s="27" customFormat="1" ht="12.75"/>
    <row r="3024" s="27" customFormat="1" ht="12.75"/>
    <row r="3025" s="27" customFormat="1" ht="12.75"/>
    <row r="3026" s="27" customFormat="1" ht="12.75"/>
    <row r="3027" s="27" customFormat="1" ht="12.75"/>
    <row r="3028" s="27" customFormat="1" ht="12.75"/>
    <row r="3029" s="27" customFormat="1" ht="12.75"/>
    <row r="3030" s="27" customFormat="1" ht="12.75"/>
    <row r="3031" s="27" customFormat="1" ht="12.75"/>
    <row r="3032" s="27" customFormat="1" ht="12.75"/>
    <row r="3033" s="27" customFormat="1" ht="12.75"/>
    <row r="3034" s="27" customFormat="1" ht="12.75"/>
    <row r="3035" s="27" customFormat="1" ht="12.75"/>
    <row r="3036" s="27" customFormat="1" ht="12.75"/>
    <row r="3037" s="27" customFormat="1" ht="12.75"/>
    <row r="3038" s="27" customFormat="1" ht="12.75"/>
    <row r="3039" s="27" customFormat="1" ht="12.75"/>
    <row r="3040" s="27" customFormat="1" ht="12.75"/>
    <row r="3041" s="27" customFormat="1" ht="12.75"/>
    <row r="3042" s="27" customFormat="1" ht="12.75"/>
    <row r="3043" s="27" customFormat="1" ht="12.75"/>
    <row r="3044" s="27" customFormat="1" ht="12.75"/>
    <row r="3045" s="27" customFormat="1" ht="12.75"/>
    <row r="3046" s="27" customFormat="1" ht="12.75"/>
    <row r="3047" s="27" customFormat="1" ht="12.75"/>
    <row r="3048" s="27" customFormat="1" ht="12.75"/>
    <row r="3049" s="27" customFormat="1" ht="12.75"/>
    <row r="3050" s="27" customFormat="1" ht="12.75"/>
    <row r="3051" s="27" customFormat="1" ht="12.75"/>
    <row r="3052" s="27" customFormat="1" ht="12.75"/>
    <row r="3053" s="27" customFormat="1" ht="12.75"/>
    <row r="3054" s="27" customFormat="1" ht="12.75"/>
    <row r="3055" s="27" customFormat="1" ht="12.75"/>
    <row r="3056" s="27" customFormat="1" ht="12.75"/>
    <row r="3057" s="27" customFormat="1" ht="12.75"/>
    <row r="3058" s="27" customFormat="1" ht="12.75"/>
    <row r="3059" s="27" customFormat="1" ht="12.75"/>
    <row r="3060" s="27" customFormat="1" ht="12.75"/>
    <row r="3061" s="27" customFormat="1" ht="12.75"/>
    <row r="3062" s="27" customFormat="1" ht="12.75"/>
    <row r="3063" s="27" customFormat="1" ht="12.75"/>
    <row r="3064" s="27" customFormat="1" ht="12.75"/>
    <row r="3065" s="27" customFormat="1" ht="12.75"/>
    <row r="3066" s="27" customFormat="1" ht="12.75"/>
    <row r="3067" s="27" customFormat="1" ht="12.75"/>
    <row r="3068" s="27" customFormat="1" ht="12.75"/>
    <row r="3069" s="27" customFormat="1" ht="12.75"/>
    <row r="3070" s="27" customFormat="1" ht="12.75"/>
    <row r="3071" s="27" customFormat="1" ht="12.75"/>
    <row r="3072" s="27" customFormat="1" ht="12.75"/>
    <row r="3073" s="27" customFormat="1" ht="12.75"/>
    <row r="3074" s="27" customFormat="1" ht="12.75"/>
    <row r="3075" s="27" customFormat="1" ht="12.75"/>
    <row r="3076" s="27" customFormat="1" ht="12.75"/>
    <row r="3077" s="27" customFormat="1" ht="12.75"/>
    <row r="3078" s="27" customFormat="1" ht="12.75"/>
    <row r="3079" s="27" customFormat="1" ht="12.75"/>
    <row r="3080" s="27" customFormat="1" ht="12.75"/>
    <row r="3081" s="27" customFormat="1" ht="12.75"/>
    <row r="3082" s="27" customFormat="1" ht="12.75"/>
    <row r="3083" s="27" customFormat="1" ht="12.75"/>
    <row r="3084" s="27" customFormat="1" ht="12.75"/>
    <row r="3085" s="27" customFormat="1" ht="12.75"/>
    <row r="3086" s="27" customFormat="1" ht="12.75"/>
    <row r="3087" s="27" customFormat="1" ht="12.75"/>
    <row r="3088" s="27" customFormat="1" ht="12.75"/>
    <row r="3089" s="27" customFormat="1" ht="12.75"/>
    <row r="3090" s="27" customFormat="1" ht="12.75"/>
    <row r="3091" s="27" customFormat="1" ht="12.75"/>
    <row r="3092" s="27" customFormat="1" ht="12.75"/>
    <row r="3093" s="27" customFormat="1" ht="12.75"/>
    <row r="3094" s="27" customFormat="1" ht="12.75"/>
    <row r="3095" s="27" customFormat="1" ht="12.75"/>
    <row r="3096" s="27" customFormat="1" ht="12.75"/>
    <row r="3097" s="27" customFormat="1" ht="12.75"/>
    <row r="3098" s="27" customFormat="1" ht="12.75"/>
    <row r="3099" s="27" customFormat="1" ht="12.75"/>
    <row r="3100" s="27" customFormat="1" ht="12.75"/>
    <row r="3101" s="27" customFormat="1" ht="12.75"/>
    <row r="3102" s="27" customFormat="1" ht="12.75"/>
    <row r="3103" s="27" customFormat="1" ht="12.75"/>
    <row r="3104" s="27" customFormat="1" ht="12.75"/>
    <row r="3105" s="27" customFormat="1" ht="12.75"/>
    <row r="3106" s="27" customFormat="1" ht="12.75"/>
    <row r="3107" s="27" customFormat="1" ht="12.75"/>
    <row r="3108" s="27" customFormat="1" ht="12.75"/>
    <row r="3109" s="27" customFormat="1" ht="12.75"/>
    <row r="3110" s="27" customFormat="1" ht="12.75"/>
    <row r="3111" s="27" customFormat="1" ht="12.75"/>
    <row r="3112" s="27" customFormat="1" ht="12.75"/>
    <row r="3113" s="27" customFormat="1" ht="12.75"/>
    <row r="3114" s="27" customFormat="1" ht="12.75"/>
    <row r="3115" s="27" customFormat="1" ht="12.75"/>
    <row r="3116" s="27" customFormat="1" ht="12.75"/>
    <row r="3117" s="27" customFormat="1" ht="12.75"/>
    <row r="3118" s="27" customFormat="1" ht="12.75"/>
    <row r="3119" s="27" customFormat="1" ht="12.75"/>
    <row r="3120" s="27" customFormat="1" ht="12.75"/>
    <row r="3121" s="27" customFormat="1" ht="12.75"/>
    <row r="3122" s="27" customFormat="1" ht="12.75"/>
    <row r="3123" s="27" customFormat="1" ht="12.75"/>
    <row r="3124" s="27" customFormat="1" ht="12.75"/>
    <row r="3125" s="27" customFormat="1" ht="12.75"/>
    <row r="3126" s="27" customFormat="1" ht="12.75"/>
    <row r="3127" s="27" customFormat="1" ht="12.75"/>
    <row r="3128" s="27" customFormat="1" ht="12.75"/>
    <row r="3129" s="27" customFormat="1" ht="12.75"/>
    <row r="3130" s="27" customFormat="1" ht="12.75"/>
    <row r="3131" s="27" customFormat="1" ht="12.75"/>
    <row r="3132" s="27" customFormat="1" ht="12.75"/>
    <row r="3133" s="27" customFormat="1" ht="12.75"/>
    <row r="3134" s="27" customFormat="1" ht="12.75"/>
    <row r="3135" s="27" customFormat="1" ht="12.75"/>
    <row r="3136" s="27" customFormat="1" ht="12.75"/>
    <row r="3137" s="27" customFormat="1" ht="12.75"/>
    <row r="3138" s="27" customFormat="1" ht="12.75"/>
    <row r="3139" s="27" customFormat="1" ht="12.75"/>
    <row r="3140" s="27" customFormat="1" ht="12.75"/>
    <row r="3141" s="27" customFormat="1" ht="12.75"/>
    <row r="3142" s="27" customFormat="1" ht="12.75"/>
    <row r="3143" s="27" customFormat="1" ht="12.75"/>
    <row r="3144" s="27" customFormat="1" ht="12.75"/>
    <row r="3145" s="27" customFormat="1" ht="12.75"/>
    <row r="3146" s="27" customFormat="1" ht="12.75"/>
    <row r="3147" s="27" customFormat="1" ht="12.75"/>
    <row r="3148" s="27" customFormat="1" ht="12.75"/>
    <row r="3149" s="27" customFormat="1" ht="12.75"/>
    <row r="3150" s="27" customFormat="1" ht="12.75"/>
    <row r="3151" s="27" customFormat="1" ht="12.75"/>
    <row r="3152" s="27" customFormat="1" ht="12.75"/>
    <row r="3153" s="27" customFormat="1" ht="12.75"/>
    <row r="3154" s="27" customFormat="1" ht="12.75"/>
    <row r="3155" s="27" customFormat="1" ht="12.75"/>
    <row r="3156" s="27" customFormat="1" ht="12.75"/>
    <row r="3157" s="27" customFormat="1" ht="12.75"/>
    <row r="3158" s="27" customFormat="1" ht="12.75"/>
    <row r="3159" s="27" customFormat="1" ht="12.75"/>
    <row r="3160" s="27" customFormat="1" ht="12.75"/>
    <row r="3161" s="27" customFormat="1" ht="12.75"/>
    <row r="3162" s="27" customFormat="1" ht="12.75"/>
    <row r="3163" s="27" customFormat="1" ht="12.75"/>
    <row r="3164" s="27" customFormat="1" ht="12.75"/>
    <row r="3165" s="27" customFormat="1" ht="12.75"/>
    <row r="3166" s="27" customFormat="1" ht="12.75"/>
    <row r="3167" s="27" customFormat="1" ht="12.75"/>
    <row r="3168" s="27" customFormat="1" ht="12.75"/>
    <row r="3169" s="27" customFormat="1" ht="12.75"/>
    <row r="3170" s="27" customFormat="1" ht="12.75"/>
    <row r="3171" s="27" customFormat="1" ht="12.75"/>
    <row r="3172" s="27" customFormat="1" ht="12.75"/>
    <row r="3173" s="27" customFormat="1" ht="12.75"/>
    <row r="3174" s="27" customFormat="1" ht="12.75"/>
    <row r="3175" s="27" customFormat="1" ht="12.75"/>
    <row r="3176" s="27" customFormat="1" ht="12.75"/>
    <row r="3177" s="27" customFormat="1" ht="12.75"/>
    <row r="3178" s="27" customFormat="1" ht="12.75"/>
    <row r="3179" s="27" customFormat="1" ht="12.75"/>
    <row r="3180" s="27" customFormat="1" ht="12.75"/>
    <row r="3181" s="27" customFormat="1" ht="12.75"/>
    <row r="3182" s="27" customFormat="1" ht="12.75"/>
    <row r="3183" s="27" customFormat="1" ht="12.75"/>
    <row r="3184" s="27" customFormat="1" ht="12.75"/>
    <row r="3185" s="27" customFormat="1" ht="12.75"/>
    <row r="3186" s="27" customFormat="1" ht="12.75"/>
    <row r="3187" s="27" customFormat="1" ht="12.75"/>
    <row r="3188" s="27" customFormat="1" ht="12.75"/>
    <row r="3189" s="27" customFormat="1" ht="12.75"/>
    <row r="3190" s="27" customFormat="1" ht="12.75"/>
    <row r="3191" s="27" customFormat="1" ht="12.75"/>
    <row r="3192" s="27" customFormat="1" ht="12.75"/>
    <row r="3193" s="27" customFormat="1" ht="12.75"/>
    <row r="3194" s="27" customFormat="1" ht="12.75"/>
    <row r="3195" s="27" customFormat="1" ht="12.75"/>
    <row r="3196" s="27" customFormat="1" ht="12.75"/>
    <row r="3197" s="27" customFormat="1" ht="12.75"/>
    <row r="3198" s="27" customFormat="1" ht="12.75"/>
    <row r="3199" s="27" customFormat="1" ht="12.75"/>
    <row r="3200" s="27" customFormat="1" ht="12.75"/>
    <row r="3201" s="27" customFormat="1" ht="12.75"/>
    <row r="3202" s="27" customFormat="1" ht="12.75"/>
    <row r="3203" s="27" customFormat="1" ht="12.75"/>
    <row r="3204" s="27" customFormat="1" ht="12.75"/>
    <row r="3205" s="27" customFormat="1" ht="12.75"/>
    <row r="3206" s="27" customFormat="1" ht="12.75"/>
    <row r="3207" s="27" customFormat="1" ht="12.75"/>
    <row r="3208" s="27" customFormat="1" ht="12.75"/>
    <row r="3209" s="27" customFormat="1" ht="12.75"/>
    <row r="3210" s="27" customFormat="1" ht="12.75"/>
    <row r="3211" s="27" customFormat="1" ht="12.75"/>
    <row r="3212" s="27" customFormat="1" ht="12.75"/>
    <row r="3213" s="27" customFormat="1" ht="12.75"/>
    <row r="3214" s="27" customFormat="1" ht="12.75"/>
    <row r="3215" s="27" customFormat="1" ht="12.75"/>
    <row r="3216" s="27" customFormat="1" ht="12.75"/>
    <row r="3217" s="27" customFormat="1" ht="12.75"/>
    <row r="3218" s="27" customFormat="1" ht="12.75"/>
    <row r="3219" s="27" customFormat="1" ht="12.75"/>
    <row r="3220" s="27" customFormat="1" ht="12.75"/>
    <row r="3221" s="27" customFormat="1" ht="12.75"/>
    <row r="3222" s="27" customFormat="1" ht="12.75"/>
    <row r="3223" s="27" customFormat="1" ht="12.75"/>
    <row r="3224" s="27" customFormat="1" ht="12.75"/>
    <row r="3225" s="27" customFormat="1" ht="12.75"/>
    <row r="3226" s="27" customFormat="1" ht="12.75"/>
    <row r="3227" s="27" customFormat="1" ht="12.75"/>
    <row r="3228" s="27" customFormat="1" ht="12.75"/>
    <row r="3229" s="27" customFormat="1" ht="12.75"/>
    <row r="3230" s="27" customFormat="1" ht="12.75"/>
    <row r="3231" s="27" customFormat="1" ht="12.75"/>
    <row r="3232" s="27" customFormat="1" ht="12.75"/>
    <row r="3233" s="27" customFormat="1" ht="12.75"/>
    <row r="3234" s="27" customFormat="1" ht="12.75"/>
    <row r="3235" s="27" customFormat="1" ht="12.75"/>
    <row r="3236" s="27" customFormat="1" ht="12.75"/>
    <row r="3237" s="27" customFormat="1" ht="12.75"/>
    <row r="3238" s="27" customFormat="1" ht="12.75"/>
    <row r="3239" s="27" customFormat="1" ht="12.75"/>
    <row r="3240" s="27" customFormat="1" ht="12.75"/>
    <row r="3241" s="27" customFormat="1" ht="12.75"/>
    <row r="3242" s="27" customFormat="1" ht="12.75"/>
    <row r="3243" s="27" customFormat="1" ht="12.75"/>
    <row r="3244" s="27" customFormat="1" ht="12.75"/>
    <row r="3245" s="27" customFormat="1" ht="12.75"/>
    <row r="3246" s="27" customFormat="1" ht="12.75"/>
    <row r="3247" s="27" customFormat="1" ht="12.75"/>
    <row r="3248" s="27" customFormat="1" ht="12.75"/>
    <row r="3249" s="27" customFormat="1" ht="12.75"/>
    <row r="3250" s="27" customFormat="1" ht="12.75"/>
    <row r="3251" s="27" customFormat="1" ht="12.75"/>
    <row r="3252" s="27" customFormat="1" ht="12.75"/>
    <row r="3253" s="27" customFormat="1" ht="12.75"/>
    <row r="3254" s="27" customFormat="1" ht="12.75"/>
    <row r="3255" s="27" customFormat="1" ht="12.75"/>
    <row r="3256" s="27" customFormat="1" ht="12.75"/>
    <row r="3257" s="27" customFormat="1" ht="12.75"/>
    <row r="3258" s="27" customFormat="1" ht="12.75"/>
    <row r="3259" s="27" customFormat="1" ht="12.75"/>
    <row r="3260" s="27" customFormat="1" ht="12.75"/>
    <row r="3261" s="27" customFormat="1" ht="12.75"/>
    <row r="3262" s="27" customFormat="1" ht="12.75"/>
    <row r="3263" s="27" customFormat="1" ht="12.75"/>
    <row r="3264" s="27" customFormat="1" ht="12.75"/>
    <row r="3265" s="27" customFormat="1" ht="12.75"/>
    <row r="3266" s="27" customFormat="1" ht="12.75"/>
    <row r="3267" s="27" customFormat="1" ht="12.75"/>
    <row r="3268" s="27" customFormat="1" ht="12.75"/>
    <row r="3269" s="27" customFormat="1" ht="12.75"/>
    <row r="3270" s="27" customFormat="1" ht="12.75"/>
    <row r="3271" s="27" customFormat="1" ht="12.75"/>
    <row r="3272" s="27" customFormat="1" ht="12.75"/>
    <row r="3273" s="27" customFormat="1" ht="12.75"/>
    <row r="3274" s="27" customFormat="1" ht="12.75"/>
    <row r="3275" s="27" customFormat="1" ht="12.75"/>
    <row r="3276" s="27" customFormat="1" ht="12.75"/>
    <row r="3277" s="27" customFormat="1" ht="12.75"/>
    <row r="3278" s="27" customFormat="1" ht="12.75"/>
    <row r="3279" s="27" customFormat="1" ht="12.75"/>
    <row r="3280" s="27" customFormat="1" ht="12.75"/>
    <row r="3281" s="27" customFormat="1" ht="12.75"/>
    <row r="3282" s="27" customFormat="1" ht="12.75"/>
    <row r="3283" s="27" customFormat="1" ht="12.75"/>
    <row r="3284" s="27" customFormat="1" ht="12.75"/>
    <row r="3285" s="27" customFormat="1" ht="12.75"/>
    <row r="3286" s="27" customFormat="1" ht="12.75"/>
    <row r="3287" s="27" customFormat="1" ht="12.75"/>
    <row r="3288" s="27" customFormat="1" ht="12.75"/>
    <row r="3289" s="27" customFormat="1" ht="12.75"/>
    <row r="3290" s="27" customFormat="1" ht="12.75"/>
    <row r="3291" s="27" customFormat="1" ht="12.75"/>
    <row r="3292" s="27" customFormat="1" ht="12.75"/>
    <row r="3293" s="27" customFormat="1" ht="12.75"/>
    <row r="3294" s="27" customFormat="1" ht="12.75"/>
    <row r="3295" s="27" customFormat="1" ht="12.75"/>
    <row r="3296" s="27" customFormat="1" ht="12.75"/>
    <row r="3297" s="27" customFormat="1" ht="12.75"/>
    <row r="3298" s="27" customFormat="1" ht="12.75"/>
    <row r="3299" s="27" customFormat="1" ht="12.75"/>
    <row r="3300" s="27" customFormat="1" ht="12.75"/>
    <row r="3301" s="27" customFormat="1" ht="12.75"/>
    <row r="3302" s="27" customFormat="1" ht="12.75"/>
    <row r="3303" s="27" customFormat="1" ht="12.75"/>
    <row r="3304" s="27" customFormat="1" ht="12.75"/>
    <row r="3305" s="27" customFormat="1" ht="12.75"/>
    <row r="3306" s="27" customFormat="1" ht="12.75"/>
    <row r="3307" s="27" customFormat="1" ht="12.75"/>
    <row r="3308" s="27" customFormat="1" ht="12.75"/>
    <row r="3309" s="27" customFormat="1" ht="12.75"/>
    <row r="3310" s="27" customFormat="1" ht="12.75"/>
    <row r="3311" s="27" customFormat="1" ht="12.75"/>
    <row r="3312" s="27" customFormat="1" ht="12.75"/>
    <row r="3313" s="27" customFormat="1" ht="12.75"/>
    <row r="3314" s="27" customFormat="1" ht="12.75"/>
    <row r="3315" s="27" customFormat="1" ht="12.75"/>
    <row r="3316" s="27" customFormat="1" ht="12.75"/>
    <row r="3317" s="27" customFormat="1" ht="12.75"/>
    <row r="3318" s="27" customFormat="1" ht="12.75"/>
    <row r="3319" s="27" customFormat="1" ht="12.75"/>
    <row r="3320" s="27" customFormat="1" ht="12.75"/>
    <row r="3321" s="27" customFormat="1" ht="12.75"/>
    <row r="3322" s="27" customFormat="1" ht="12.75"/>
    <row r="3323" s="27" customFormat="1" ht="12.75"/>
    <row r="3324" s="27" customFormat="1" ht="12.75"/>
    <row r="3325" s="27" customFormat="1" ht="12.75"/>
    <row r="3326" s="27" customFormat="1" ht="12.75"/>
    <row r="3327" s="27" customFormat="1" ht="12.75"/>
    <row r="3328" s="27" customFormat="1" ht="12.75"/>
    <row r="3329" s="27" customFormat="1" ht="12.75"/>
    <row r="3330" s="27" customFormat="1" ht="12.75"/>
    <row r="3331" s="27" customFormat="1" ht="12.75"/>
    <row r="3332" s="27" customFormat="1" ht="12.75"/>
    <row r="3333" s="27" customFormat="1" ht="12.75"/>
    <row r="3334" s="27" customFormat="1" ht="12.75"/>
    <row r="3335" s="27" customFormat="1" ht="12.75"/>
    <row r="3336" s="27" customFormat="1" ht="12.75"/>
    <row r="3337" s="27" customFormat="1" ht="12.75"/>
    <row r="3338" s="27" customFormat="1" ht="12.75"/>
    <row r="3339" s="27" customFormat="1" ht="12.75"/>
    <row r="3340" s="27" customFormat="1" ht="12.75"/>
    <row r="3341" s="27" customFormat="1" ht="12.75"/>
    <row r="3342" s="27" customFormat="1" ht="12.75"/>
    <row r="3343" s="27" customFormat="1" ht="12.75"/>
    <row r="3344" s="27" customFormat="1" ht="12.75"/>
    <row r="3345" s="27" customFormat="1" ht="12.75"/>
    <row r="3346" s="27" customFormat="1" ht="12.75"/>
    <row r="3347" s="27" customFormat="1" ht="12.75"/>
    <row r="3348" s="27" customFormat="1" ht="12.75"/>
    <row r="3349" s="27" customFormat="1" ht="12.75"/>
    <row r="3350" s="27" customFormat="1" ht="12.75"/>
    <row r="3351" s="27" customFormat="1" ht="12.75"/>
    <row r="3352" s="27" customFormat="1" ht="12.75"/>
    <row r="3353" s="27" customFormat="1" ht="12.75"/>
    <row r="3354" s="27" customFormat="1" ht="12.75"/>
    <row r="3355" s="27" customFormat="1" ht="12.75"/>
    <row r="3356" s="27" customFormat="1" ht="12.75"/>
    <row r="3357" s="27" customFormat="1" ht="12.75"/>
    <row r="3358" s="27" customFormat="1" ht="12.75"/>
    <row r="3359" s="27" customFormat="1" ht="12.75"/>
    <row r="3360" s="27" customFormat="1" ht="12.75"/>
    <row r="3361" s="27" customFormat="1" ht="12.75"/>
    <row r="3362" s="27" customFormat="1" ht="12.75"/>
    <row r="3363" s="27" customFormat="1" ht="12.75"/>
    <row r="3364" s="27" customFormat="1" ht="12.75"/>
    <row r="3365" s="27" customFormat="1" ht="12.75"/>
    <row r="3366" s="27" customFormat="1" ht="12.75"/>
    <row r="3367" s="27" customFormat="1" ht="12.75"/>
    <row r="3368" s="27" customFormat="1" ht="12.75"/>
    <row r="3369" s="27" customFormat="1" ht="12.75"/>
    <row r="3370" s="27" customFormat="1" ht="12.75"/>
    <row r="3371" s="27" customFormat="1" ht="12.75"/>
    <row r="3372" s="27" customFormat="1" ht="12.75"/>
    <row r="3373" s="27" customFormat="1" ht="12.75"/>
    <row r="3374" s="27" customFormat="1" ht="12.75"/>
    <row r="3375" s="27" customFormat="1" ht="12.75"/>
    <row r="3376" s="27" customFormat="1" ht="12.75"/>
    <row r="3377" s="27" customFormat="1" ht="12.75"/>
    <row r="3378" s="27" customFormat="1" ht="12.75"/>
    <row r="3379" s="27" customFormat="1" ht="12.75"/>
    <row r="3380" s="27" customFormat="1" ht="12.75"/>
    <row r="3381" s="27" customFormat="1" ht="12.75"/>
    <row r="3382" s="27" customFormat="1" ht="12.75"/>
    <row r="3383" s="27" customFormat="1" ht="12.75"/>
    <row r="3384" s="27" customFormat="1" ht="12.75"/>
    <row r="3385" s="27" customFormat="1" ht="12.75"/>
    <row r="3386" s="27" customFormat="1" ht="12.75"/>
    <row r="3387" s="27" customFormat="1" ht="12.75"/>
    <row r="3388" s="27" customFormat="1" ht="12.75"/>
    <row r="3389" s="27" customFormat="1" ht="12.75"/>
    <row r="3390" s="27" customFormat="1" ht="12.75"/>
    <row r="3391" s="27" customFormat="1" ht="12.75"/>
    <row r="3392" s="27" customFormat="1" ht="12.75"/>
    <row r="3393" s="27" customFormat="1" ht="12.75"/>
    <row r="3394" s="27" customFormat="1" ht="12.75"/>
    <row r="3395" s="27" customFormat="1" ht="12.75"/>
    <row r="3396" s="27" customFormat="1" ht="12.75"/>
    <row r="3397" s="27" customFormat="1" ht="12.75"/>
    <row r="3398" s="27" customFormat="1" ht="12.75"/>
    <row r="3399" s="27" customFormat="1" ht="12.75"/>
    <row r="3400" s="27" customFormat="1" ht="12.75"/>
    <row r="3401" s="27" customFormat="1" ht="12.75"/>
    <row r="3402" s="27" customFormat="1" ht="12.75"/>
    <row r="3403" s="27" customFormat="1" ht="12.75"/>
    <row r="3404" s="27" customFormat="1" ht="12.75"/>
    <row r="3405" s="27" customFormat="1" ht="12.75"/>
    <row r="3406" s="27" customFormat="1" ht="12.75"/>
    <row r="3407" s="27" customFormat="1" ht="12.75"/>
    <row r="3408" s="27" customFormat="1" ht="12.75"/>
    <row r="3409" s="27" customFormat="1" ht="12.75"/>
    <row r="3410" s="27" customFormat="1" ht="12.75"/>
    <row r="3411" s="27" customFormat="1" ht="12.75"/>
    <row r="3412" s="27" customFormat="1" ht="12.75"/>
    <row r="3413" s="27" customFormat="1" ht="12.75"/>
    <row r="3414" s="27" customFormat="1" ht="12.75"/>
    <row r="3415" s="27" customFormat="1" ht="12.75"/>
    <row r="3416" s="27" customFormat="1" ht="12.75"/>
    <row r="3417" s="27" customFormat="1" ht="12.75"/>
    <row r="3418" s="27" customFormat="1" ht="12.75"/>
    <row r="3419" s="27" customFormat="1" ht="12.75"/>
    <row r="3420" s="27" customFormat="1" ht="12.75"/>
    <row r="3421" s="27" customFormat="1" ht="12.75"/>
    <row r="3422" s="27" customFormat="1" ht="12.75"/>
    <row r="3423" s="27" customFormat="1" ht="12.75"/>
    <row r="3424" s="27" customFormat="1" ht="12.75"/>
    <row r="3425" s="27" customFormat="1" ht="12.75"/>
    <row r="3426" s="27" customFormat="1" ht="12.75"/>
    <row r="3427" s="27" customFormat="1" ht="12.75"/>
    <row r="3428" s="27" customFormat="1" ht="12.75"/>
    <row r="3429" s="27" customFormat="1" ht="12.75"/>
    <row r="3430" s="27" customFormat="1" ht="12.75"/>
    <row r="3431" s="27" customFormat="1" ht="12.75"/>
    <row r="3432" s="27" customFormat="1" ht="12.75"/>
    <row r="3433" s="27" customFormat="1" ht="12.75"/>
    <row r="3434" s="27" customFormat="1" ht="12.75"/>
    <row r="3435" s="27" customFormat="1" ht="12.75"/>
    <row r="3436" s="27" customFormat="1" ht="12.75"/>
    <row r="3437" s="27" customFormat="1" ht="12.75"/>
    <row r="3438" s="27" customFormat="1" ht="12.75"/>
    <row r="3439" s="27" customFormat="1" ht="12.75"/>
    <row r="3440" s="27" customFormat="1" ht="12.75"/>
    <row r="3441" s="27" customFormat="1" ht="12.75"/>
    <row r="3442" s="27" customFormat="1" ht="12.75"/>
    <row r="3443" s="27" customFormat="1" ht="12.75"/>
    <row r="3444" s="27" customFormat="1" ht="12.75"/>
    <row r="3445" s="27" customFormat="1" ht="12.75"/>
    <row r="3446" s="27" customFormat="1" ht="12.75"/>
    <row r="3447" s="27" customFormat="1" ht="12.75"/>
    <row r="3448" s="27" customFormat="1" ht="12.75"/>
    <row r="3449" s="27" customFormat="1" ht="12.75"/>
    <row r="3450" s="27" customFormat="1" ht="12.75"/>
    <row r="3451" s="27" customFormat="1" ht="12.75"/>
    <row r="3452" s="27" customFormat="1" ht="12.75"/>
    <row r="3453" s="27" customFormat="1" ht="12.75"/>
    <row r="3454" s="27" customFormat="1" ht="12.75"/>
    <row r="3455" s="27" customFormat="1" ht="12.75"/>
    <row r="3456" s="27" customFormat="1" ht="12.75"/>
    <row r="3457" s="27" customFormat="1" ht="12.75"/>
    <row r="3458" s="27" customFormat="1" ht="12.75"/>
    <row r="3459" s="27" customFormat="1" ht="12.75"/>
    <row r="3460" s="27" customFormat="1" ht="12.75"/>
    <row r="3461" s="27" customFormat="1" ht="12.75"/>
    <row r="3462" s="27" customFormat="1" ht="12.75"/>
    <row r="3463" s="27" customFormat="1" ht="12.75"/>
    <row r="3464" s="27" customFormat="1" ht="12.75"/>
    <row r="3465" s="27" customFormat="1" ht="12.75"/>
    <row r="3466" s="27" customFormat="1" ht="12.75"/>
    <row r="3467" s="27" customFormat="1" ht="12.75"/>
    <row r="3468" s="27" customFormat="1" ht="12.75"/>
    <row r="3469" s="27" customFormat="1" ht="12.75"/>
    <row r="3470" s="27" customFormat="1" ht="12.75"/>
    <row r="3471" s="27" customFormat="1" ht="12.75"/>
    <row r="3472" s="27" customFormat="1" ht="12.75"/>
    <row r="3473" s="27" customFormat="1" ht="12.75"/>
    <row r="3474" s="27" customFormat="1" ht="12.75"/>
    <row r="3475" s="27" customFormat="1" ht="12.75"/>
    <row r="3476" s="27" customFormat="1" ht="12.75"/>
    <row r="3477" s="27" customFormat="1" ht="12.75"/>
    <row r="3478" s="27" customFormat="1" ht="12.75"/>
    <row r="3479" s="27" customFormat="1" ht="12.75"/>
    <row r="3480" s="27" customFormat="1" ht="12.75"/>
    <row r="3481" s="27" customFormat="1" ht="12.75"/>
    <row r="3482" s="27" customFormat="1" ht="12.75"/>
    <row r="3483" s="27" customFormat="1" ht="12.75"/>
    <row r="3484" s="27" customFormat="1" ht="12.75"/>
    <row r="3485" s="27" customFormat="1" ht="12.75"/>
    <row r="3486" s="27" customFormat="1" ht="12.75"/>
    <row r="3487" s="27" customFormat="1" ht="12.75"/>
    <row r="3488" s="27" customFormat="1" ht="12.75"/>
    <row r="3489" s="27" customFormat="1" ht="12.75"/>
    <row r="3490" s="27" customFormat="1" ht="12.75"/>
    <row r="3491" s="27" customFormat="1" ht="12.75"/>
    <row r="3492" s="27" customFormat="1" ht="12.75"/>
    <row r="3493" s="27" customFormat="1" ht="12.75"/>
    <row r="3494" s="27" customFormat="1" ht="12.75"/>
    <row r="3495" s="27" customFormat="1" ht="12.75"/>
    <row r="3496" s="27" customFormat="1" ht="12.75"/>
    <row r="3497" s="27" customFormat="1" ht="12.75"/>
    <row r="3498" s="27" customFormat="1" ht="12.75"/>
    <row r="3499" s="27" customFormat="1" ht="12.75"/>
    <row r="3500" s="27" customFormat="1" ht="12.75"/>
    <row r="3501" s="27" customFormat="1" ht="12.75"/>
    <row r="3502" s="27" customFormat="1" ht="12.75"/>
    <row r="3503" s="27" customFormat="1" ht="12.75"/>
    <row r="3504" s="27" customFormat="1" ht="12.75"/>
    <row r="3505" s="27" customFormat="1" ht="12.75"/>
    <row r="3506" s="27" customFormat="1" ht="12.75"/>
    <row r="3507" s="27" customFormat="1" ht="12.75"/>
    <row r="3508" s="27" customFormat="1" ht="12.75"/>
    <row r="3509" s="27" customFormat="1" ht="12.75"/>
    <row r="3510" s="27" customFormat="1" ht="12.75"/>
    <row r="3511" s="27" customFormat="1" ht="12.75"/>
    <row r="3512" s="27" customFormat="1" ht="12.75"/>
    <row r="3513" s="27" customFormat="1" ht="12.75"/>
    <row r="3514" s="27" customFormat="1" ht="12.75"/>
    <row r="3515" s="27" customFormat="1" ht="12.75"/>
    <row r="3516" s="27" customFormat="1" ht="12.75"/>
    <row r="3517" s="27" customFormat="1" ht="12.75"/>
    <row r="3518" s="27" customFormat="1" ht="12.75"/>
    <row r="3519" s="27" customFormat="1" ht="12.75"/>
    <row r="3520" s="27" customFormat="1" ht="12.75"/>
    <row r="3521" s="27" customFormat="1" ht="12.75"/>
    <row r="3522" s="27" customFormat="1" ht="12.75"/>
    <row r="3523" s="27" customFormat="1" ht="12.75"/>
    <row r="3524" s="27" customFormat="1" ht="12.75"/>
    <row r="3525" s="27" customFormat="1" ht="12.75"/>
    <row r="3526" s="27" customFormat="1" ht="12.75"/>
    <row r="3527" s="27" customFormat="1" ht="12.75"/>
    <row r="3528" s="27" customFormat="1" ht="12.75"/>
    <row r="3529" s="27" customFormat="1" ht="12.75"/>
    <row r="3530" s="27" customFormat="1" ht="12.75"/>
    <row r="3531" s="27" customFormat="1" ht="12.75"/>
    <row r="3532" s="27" customFormat="1" ht="12.75"/>
    <row r="3533" s="27" customFormat="1" ht="12.75"/>
    <row r="3534" s="27" customFormat="1" ht="12.75"/>
    <row r="3535" s="27" customFormat="1" ht="12.75"/>
    <row r="3536" s="27" customFormat="1" ht="12.75"/>
    <row r="3537" s="27" customFormat="1" ht="12.75"/>
    <row r="3538" s="27" customFormat="1" ht="12.75"/>
    <row r="3539" s="27" customFormat="1" ht="12.75"/>
    <row r="3540" s="27" customFormat="1" ht="12.75"/>
    <row r="3541" s="27" customFormat="1" ht="12.75"/>
    <row r="3542" s="27" customFormat="1" ht="12.75"/>
    <row r="3543" s="27" customFormat="1" ht="12.75"/>
    <row r="3544" s="27" customFormat="1" ht="12.75"/>
    <row r="3545" s="27" customFormat="1" ht="12.75"/>
    <row r="3546" s="27" customFormat="1" ht="12.75"/>
    <row r="3547" s="27" customFormat="1" ht="12.75"/>
    <row r="3548" s="27" customFormat="1" ht="12.75"/>
    <row r="3549" s="27" customFormat="1" ht="12.75"/>
    <row r="3550" s="27" customFormat="1" ht="12.75"/>
    <row r="3551" s="27" customFormat="1" ht="12.75"/>
    <row r="3552" s="27" customFormat="1" ht="12.75"/>
    <row r="3553" s="27" customFormat="1" ht="12.75"/>
    <row r="3554" s="27" customFormat="1" ht="12.75"/>
    <row r="3555" s="27" customFormat="1" ht="12.75"/>
    <row r="3556" s="27" customFormat="1" ht="12.75"/>
    <row r="3557" s="27" customFormat="1" ht="12.75"/>
    <row r="3558" s="27" customFormat="1" ht="12.75"/>
    <row r="3559" s="27" customFormat="1" ht="12.75"/>
    <row r="3560" s="27" customFormat="1" ht="12.75"/>
    <row r="3561" s="27" customFormat="1" ht="12.75"/>
    <row r="3562" s="27" customFormat="1" ht="12.75"/>
    <row r="3563" s="27" customFormat="1" ht="12.75"/>
    <row r="3564" s="27" customFormat="1" ht="12.75"/>
    <row r="3565" s="27" customFormat="1" ht="12.75"/>
    <row r="3566" s="27" customFormat="1" ht="12.75"/>
    <row r="3567" s="27" customFormat="1" ht="12.75"/>
    <row r="3568" s="27" customFormat="1" ht="12.75"/>
    <row r="3569" s="27" customFormat="1" ht="12.75"/>
    <row r="3570" s="27" customFormat="1" ht="12.75"/>
    <row r="3571" s="27" customFormat="1" ht="12.75"/>
    <row r="3572" s="27" customFormat="1" ht="12.75"/>
    <row r="3573" s="27" customFormat="1" ht="12.75"/>
    <row r="3574" s="27" customFormat="1" ht="12.75"/>
    <row r="3575" s="27" customFormat="1" ht="12.75"/>
    <row r="3576" s="27" customFormat="1" ht="12.75"/>
    <row r="3577" s="27" customFormat="1" ht="12.75"/>
    <row r="3578" s="27" customFormat="1" ht="12.75"/>
    <row r="3579" s="27" customFormat="1" ht="12.75"/>
    <row r="3580" s="27" customFormat="1" ht="12.75"/>
    <row r="3581" s="27" customFormat="1" ht="12.75"/>
    <row r="3582" s="27" customFormat="1" ht="12.75"/>
    <row r="3583" s="27" customFormat="1" ht="12.75"/>
    <row r="3584" s="27" customFormat="1" ht="12.75"/>
    <row r="3585" s="27" customFormat="1" ht="12.75"/>
    <row r="3586" s="27" customFormat="1" ht="12.75"/>
    <row r="3587" s="27" customFormat="1" ht="12.75"/>
    <row r="3588" s="27" customFormat="1" ht="12.75"/>
    <row r="3589" s="27" customFormat="1" ht="12.75"/>
    <row r="3590" s="27" customFormat="1" ht="12.75"/>
    <row r="3591" s="27" customFormat="1" ht="12.75"/>
    <row r="3592" s="27" customFormat="1" ht="12.75"/>
    <row r="3593" s="27" customFormat="1" ht="12.75"/>
    <row r="3594" s="27" customFormat="1" ht="12.75"/>
    <row r="3595" s="27" customFormat="1" ht="12.75"/>
    <row r="3596" s="27" customFormat="1" ht="12.75"/>
    <row r="3597" s="27" customFormat="1" ht="12.75"/>
    <row r="3598" s="27" customFormat="1" ht="12.75"/>
    <row r="3599" s="27" customFormat="1" ht="12.75"/>
    <row r="3600" s="27" customFormat="1" ht="12.75"/>
    <row r="3601" s="27" customFormat="1" ht="12.75"/>
    <row r="3602" s="27" customFormat="1" ht="12.75"/>
    <row r="3603" s="27" customFormat="1" ht="12.75"/>
    <row r="3604" s="27" customFormat="1" ht="12.75"/>
    <row r="3605" s="27" customFormat="1" ht="12.75"/>
    <row r="3606" s="27" customFormat="1" ht="12.75"/>
    <row r="3607" s="27" customFormat="1" ht="12.75"/>
    <row r="3608" s="27" customFormat="1" ht="12.75"/>
    <row r="3609" s="27" customFormat="1" ht="12.75"/>
    <row r="3610" s="27" customFormat="1" ht="12.75"/>
    <row r="3611" s="27" customFormat="1" ht="12.75"/>
    <row r="3612" s="27" customFormat="1" ht="12.75"/>
    <row r="3613" s="27" customFormat="1" ht="12.75"/>
    <row r="3614" s="27" customFormat="1" ht="12.75"/>
    <row r="3615" s="27" customFormat="1" ht="12.75"/>
    <row r="3616" s="27" customFormat="1" ht="12.75"/>
    <row r="3617" s="27" customFormat="1" ht="12.75"/>
    <row r="3618" s="27" customFormat="1" ht="12.75"/>
    <row r="3619" s="27" customFormat="1" ht="12.75"/>
    <row r="3620" s="27" customFormat="1" ht="12.75"/>
    <row r="3621" s="27" customFormat="1" ht="12.75"/>
    <row r="3622" s="27" customFormat="1" ht="12.75"/>
    <row r="3623" s="27" customFormat="1" ht="12.75"/>
    <row r="3624" s="27" customFormat="1" ht="12.75"/>
    <row r="3625" s="27" customFormat="1" ht="12.75"/>
    <row r="3626" s="27" customFormat="1" ht="12.75"/>
    <row r="3627" s="27" customFormat="1" ht="12.75"/>
    <row r="3628" s="27" customFormat="1" ht="12.75"/>
    <row r="3629" s="27" customFormat="1" ht="12.75"/>
    <row r="3630" s="27" customFormat="1" ht="12.75"/>
    <row r="3631" s="27" customFormat="1" ht="12.75"/>
    <row r="3632" s="27" customFormat="1" ht="12.75"/>
    <row r="3633" s="27" customFormat="1" ht="12.75"/>
    <row r="3634" s="27" customFormat="1" ht="12.75"/>
    <row r="3635" s="27" customFormat="1" ht="12.75"/>
    <row r="3636" s="27" customFormat="1" ht="12.75"/>
    <row r="3637" s="27" customFormat="1" ht="12.75"/>
    <row r="3638" s="27" customFormat="1" ht="12.75"/>
    <row r="3639" s="27" customFormat="1" ht="12.75"/>
    <row r="3640" s="27" customFormat="1" ht="12.75"/>
    <row r="3641" s="27" customFormat="1" ht="12.75"/>
    <row r="3642" s="27" customFormat="1" ht="12.75"/>
    <row r="3643" s="27" customFormat="1" ht="12.75"/>
    <row r="3644" s="27" customFormat="1" ht="12.75"/>
    <row r="3645" s="27" customFormat="1" ht="12.75"/>
    <row r="3646" s="27" customFormat="1" ht="12.75"/>
    <row r="3647" s="27" customFormat="1" ht="12.75"/>
    <row r="3648" s="27" customFormat="1" ht="12.75"/>
    <row r="3649" s="27" customFormat="1" ht="12.75"/>
    <row r="3650" s="27" customFormat="1" ht="12.75"/>
    <row r="3651" s="27" customFormat="1" ht="12.75"/>
    <row r="3652" s="27" customFormat="1" ht="12.75"/>
    <row r="3653" s="27" customFormat="1" ht="12.75"/>
    <row r="3654" s="27" customFormat="1" ht="12.75"/>
    <row r="3655" s="27" customFormat="1" ht="12.75"/>
    <row r="3656" s="27" customFormat="1" ht="12.75"/>
    <row r="3657" s="27" customFormat="1" ht="12.75"/>
    <row r="3658" s="27" customFormat="1" ht="12.75"/>
    <row r="3659" s="27" customFormat="1" ht="12.75"/>
    <row r="3660" s="27" customFormat="1" ht="12.75"/>
    <row r="3661" s="27" customFormat="1" ht="12.75"/>
    <row r="3662" s="27" customFormat="1" ht="12.75"/>
    <row r="3663" s="27" customFormat="1" ht="12.75"/>
    <row r="3664" s="27" customFormat="1" ht="12.75"/>
    <row r="3665" s="27" customFormat="1" ht="12.75"/>
    <row r="3666" s="27" customFormat="1" ht="12.75"/>
    <row r="3667" s="27" customFormat="1" ht="12.75"/>
    <row r="3668" s="27" customFormat="1" ht="12.75"/>
    <row r="3669" s="27" customFormat="1" ht="12.75"/>
    <row r="3670" s="27" customFormat="1" ht="12.75"/>
    <row r="3671" s="27" customFormat="1" ht="12.75"/>
    <row r="3672" s="27" customFormat="1" ht="12.75"/>
    <row r="3673" s="27" customFormat="1" ht="12.75"/>
    <row r="3674" s="27" customFormat="1" ht="12.75"/>
    <row r="3675" s="27" customFormat="1" ht="12.75"/>
    <row r="3676" s="27" customFormat="1" ht="12.75"/>
    <row r="3677" s="27" customFormat="1" ht="12.75"/>
    <row r="3678" s="27" customFormat="1" ht="12.75"/>
    <row r="3679" s="27" customFormat="1" ht="12.75"/>
    <row r="3680" s="27" customFormat="1" ht="12.75"/>
    <row r="3681" s="27" customFormat="1" ht="12.75"/>
    <row r="3682" s="27" customFormat="1" ht="12.75"/>
    <row r="3683" s="27" customFormat="1" ht="12.75"/>
    <row r="3684" s="27" customFormat="1" ht="12.75"/>
    <row r="3685" s="27" customFormat="1" ht="12.75"/>
    <row r="3686" s="27" customFormat="1" ht="12.75"/>
    <row r="3687" s="27" customFormat="1" ht="12.75"/>
    <row r="3688" s="27" customFormat="1" ht="12.75"/>
    <row r="3689" s="27" customFormat="1" ht="12.75"/>
    <row r="3690" s="27" customFormat="1" ht="12.75"/>
    <row r="3691" s="27" customFormat="1" ht="12.75"/>
    <row r="3692" s="27" customFormat="1" ht="12.75"/>
    <row r="3693" s="27" customFormat="1" ht="12.75"/>
    <row r="3694" s="27" customFormat="1" ht="12.75"/>
    <row r="3695" s="27" customFormat="1" ht="12.75"/>
    <row r="3696" s="27" customFormat="1" ht="12.75"/>
    <row r="3697" s="27" customFormat="1" ht="12.75"/>
    <row r="3698" s="27" customFormat="1" ht="12.75"/>
    <row r="3699" s="27" customFormat="1" ht="12.75"/>
    <row r="3700" s="27" customFormat="1" ht="12.75"/>
    <row r="3701" s="27" customFormat="1" ht="12.75"/>
    <row r="3702" s="27" customFormat="1" ht="12.75"/>
    <row r="3703" s="27" customFormat="1" ht="12.75"/>
    <row r="3704" s="27" customFormat="1" ht="12.75"/>
    <row r="3705" s="27" customFormat="1" ht="12.75"/>
    <row r="3706" s="27" customFormat="1" ht="12.75"/>
    <row r="3707" s="27" customFormat="1" ht="12.75"/>
    <row r="3708" s="27" customFormat="1" ht="12.75"/>
    <row r="3709" s="27" customFormat="1" ht="12.75"/>
    <row r="3710" s="27" customFormat="1" ht="12.75"/>
    <row r="3711" s="27" customFormat="1" ht="12.75"/>
    <row r="3712" s="27" customFormat="1" ht="12.75"/>
    <row r="3713" s="27" customFormat="1" ht="12.75"/>
  </sheetData>
  <sheetProtection/>
  <printOptions/>
  <pageMargins left="1.1023622047244095" right="0.7086614173228347" top="0.984251968503937" bottom="0.984251968503937" header="0.1968503937007874" footer="0.5118110236220472"/>
  <pageSetup horizontalDpi="600" verticalDpi="600" orientation="portrait" paperSize="9" r:id="rId1"/>
  <headerFooter alignWithMargins="0">
    <oddHeader>&amp;R&amp;"Projekt,Običajno"&amp;72P</oddHeader>
    <oddFooter>&amp;R15/&amp;P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K67"/>
  <sheetViews>
    <sheetView view="pageBreakPreview" zoomScaleSheetLayoutView="100" zoomScalePageLayoutView="0" workbookViewId="0" topLeftCell="A1">
      <selection activeCell="B43" sqref="B43"/>
    </sheetView>
  </sheetViews>
  <sheetFormatPr defaultColWidth="9.00390625" defaultRowHeight="12.75"/>
  <cols>
    <col min="1" max="1" width="3.25390625" style="0" customWidth="1"/>
    <col min="2" max="2" width="34.75390625" style="0" customWidth="1"/>
    <col min="3" max="3" width="0.875" style="0" customWidth="1"/>
    <col min="4" max="4" width="6.125" style="0" customWidth="1"/>
    <col min="5" max="5" width="10.875" style="0" customWidth="1"/>
    <col min="6" max="6" width="11.875" style="0" customWidth="1"/>
    <col min="7" max="7" width="13.125" style="0" customWidth="1"/>
    <col min="8" max="8" width="11.875" style="0" customWidth="1"/>
    <col min="9" max="9" width="13.00390625" style="0" customWidth="1"/>
    <col min="12" max="13" width="0" style="0" hidden="1" customWidth="1"/>
    <col min="14" max="14" width="11.25390625" style="0" hidden="1" customWidth="1"/>
  </cols>
  <sheetData>
    <row r="1" spans="1:9" ht="14.25">
      <c r="A1" s="1" t="s">
        <v>105</v>
      </c>
      <c r="B1" s="6"/>
      <c r="C1" s="6"/>
      <c r="D1" s="3"/>
      <c r="E1" s="2"/>
      <c r="F1" s="3"/>
      <c r="G1" s="4"/>
      <c r="H1" s="5"/>
      <c r="I1" s="5"/>
    </row>
    <row r="2" spans="1:9" ht="13.5" thickBot="1">
      <c r="A2" s="14"/>
      <c r="B2" s="15"/>
      <c r="C2" s="15"/>
      <c r="D2" s="17"/>
      <c r="E2" s="16"/>
      <c r="F2" s="17"/>
      <c r="G2" s="18"/>
      <c r="H2" s="13"/>
      <c r="I2" s="13"/>
    </row>
    <row r="3" spans="1:9" ht="12.75">
      <c r="A3" s="8" t="s">
        <v>10</v>
      </c>
      <c r="B3" s="9" t="s">
        <v>11</v>
      </c>
      <c r="C3" s="9"/>
      <c r="D3" s="11" t="s">
        <v>5</v>
      </c>
      <c r="E3" s="10" t="s">
        <v>6</v>
      </c>
      <c r="F3" s="11" t="s">
        <v>7</v>
      </c>
      <c r="G3" s="12" t="s">
        <v>8</v>
      </c>
      <c r="H3" s="11" t="s">
        <v>7</v>
      </c>
      <c r="I3" s="12" t="s">
        <v>8</v>
      </c>
    </row>
    <row r="4" spans="1:7" s="43" customFormat="1" ht="12.75">
      <c r="A4" s="7"/>
      <c r="B4" s="19"/>
      <c r="C4" s="19"/>
      <c r="D4" s="48"/>
      <c r="E4" s="35"/>
      <c r="F4" s="26"/>
      <c r="G4" s="26"/>
    </row>
    <row r="5" spans="1:9" ht="12.75">
      <c r="A5" s="25">
        <v>1</v>
      </c>
      <c r="B5" s="175" t="s">
        <v>37</v>
      </c>
      <c r="C5" s="19"/>
      <c r="D5" s="176" t="s">
        <v>12</v>
      </c>
      <c r="E5" s="177">
        <v>1940</v>
      </c>
      <c r="F5" s="178">
        <v>0</v>
      </c>
      <c r="G5" s="161">
        <f>E5*F5</f>
        <v>0</v>
      </c>
      <c r="H5" s="178"/>
      <c r="I5" s="179"/>
    </row>
    <row r="6" spans="1:9" ht="12.75">
      <c r="A6" s="25"/>
      <c r="B6" s="19"/>
      <c r="C6" s="19"/>
      <c r="D6" s="180"/>
      <c r="E6" s="177"/>
      <c r="F6" s="178"/>
      <c r="G6" s="179"/>
      <c r="H6" s="178"/>
      <c r="I6" s="179"/>
    </row>
    <row r="7" spans="1:9" ht="12.75">
      <c r="A7" s="25">
        <f>A5+1</f>
        <v>2</v>
      </c>
      <c r="B7" s="175" t="s">
        <v>38</v>
      </c>
      <c r="C7" s="19"/>
      <c r="D7" s="176" t="s">
        <v>9</v>
      </c>
      <c r="E7" s="177">
        <v>23</v>
      </c>
      <c r="F7" s="178">
        <v>0</v>
      </c>
      <c r="G7" s="161">
        <f>E7*F7</f>
        <v>0</v>
      </c>
      <c r="H7" s="178"/>
      <c r="I7" s="179"/>
    </row>
    <row r="8" spans="1:9" ht="12.75">
      <c r="A8" s="25"/>
      <c r="B8" s="19"/>
      <c r="C8" s="19"/>
      <c r="D8" s="180"/>
      <c r="E8" s="177"/>
      <c r="F8" s="178"/>
      <c r="G8" s="179"/>
      <c r="H8" s="178"/>
      <c r="I8" s="179"/>
    </row>
    <row r="9" spans="1:9" s="27" customFormat="1" ht="25.5">
      <c r="A9" s="25">
        <f>A7+1</f>
        <v>3</v>
      </c>
      <c r="B9" s="174" t="s">
        <v>44</v>
      </c>
      <c r="C9" s="20"/>
      <c r="D9" s="181" t="s">
        <v>9</v>
      </c>
      <c r="E9" s="22">
        <v>1</v>
      </c>
      <c r="F9" s="161">
        <v>0</v>
      </c>
      <c r="G9" s="161">
        <f>E9*F9</f>
        <v>0</v>
      </c>
      <c r="H9" s="161"/>
      <c r="I9" s="161"/>
    </row>
    <row r="10" spans="1:9" s="27" customFormat="1" ht="12.75">
      <c r="A10" s="25"/>
      <c r="B10" s="20"/>
      <c r="C10" s="20"/>
      <c r="D10" s="181"/>
      <c r="E10" s="22"/>
      <c r="F10" s="161"/>
      <c r="G10" s="161"/>
      <c r="H10" s="161"/>
      <c r="I10" s="161"/>
    </row>
    <row r="11" spans="1:9" s="27" customFormat="1" ht="25.5">
      <c r="A11" s="25">
        <f>A9+1</f>
        <v>4</v>
      </c>
      <c r="B11" s="20" t="s">
        <v>39</v>
      </c>
      <c r="C11" s="20"/>
      <c r="D11" s="181" t="s">
        <v>12</v>
      </c>
      <c r="E11" s="22">
        <v>1940</v>
      </c>
      <c r="F11" s="161">
        <v>0</v>
      </c>
      <c r="G11" s="161">
        <f>E11*F11</f>
        <v>0</v>
      </c>
      <c r="H11" s="161"/>
      <c r="I11" s="161"/>
    </row>
    <row r="12" spans="1:9" s="27" customFormat="1" ht="12.75">
      <c r="A12" s="25"/>
      <c r="B12" s="20"/>
      <c r="C12" s="20"/>
      <c r="D12" s="181"/>
      <c r="E12" s="22"/>
      <c r="F12" s="161"/>
      <c r="G12" s="161"/>
      <c r="H12" s="161"/>
      <c r="I12" s="161"/>
    </row>
    <row r="13" spans="1:9" s="27" customFormat="1" ht="12.75">
      <c r="A13" s="25">
        <f>A11+1</f>
        <v>5</v>
      </c>
      <c r="B13" s="138" t="s">
        <v>46</v>
      </c>
      <c r="C13" s="138"/>
      <c r="D13" s="168" t="s">
        <v>12</v>
      </c>
      <c r="E13" s="22">
        <v>1940</v>
      </c>
      <c r="F13" s="26">
        <v>0</v>
      </c>
      <c r="G13" s="26">
        <f>E13*F13</f>
        <v>0</v>
      </c>
      <c r="H13" s="26"/>
      <c r="I13" s="26"/>
    </row>
    <row r="14" spans="1:9" s="27" customFormat="1" ht="12.75">
      <c r="A14" s="25"/>
      <c r="B14" s="20"/>
      <c r="C14" s="20"/>
      <c r="D14" s="181"/>
      <c r="E14" s="22"/>
      <c r="F14" s="161"/>
      <c r="G14" s="161"/>
      <c r="H14" s="161"/>
      <c r="I14" s="161"/>
    </row>
    <row r="15" spans="1:9" s="27" customFormat="1" ht="12.75">
      <c r="A15" s="25">
        <f>A13+1</f>
        <v>6</v>
      </c>
      <c r="B15" s="174" t="s">
        <v>40</v>
      </c>
      <c r="C15" s="20"/>
      <c r="D15" s="181" t="s">
        <v>16</v>
      </c>
      <c r="E15" s="22">
        <v>1</v>
      </c>
      <c r="F15" s="161">
        <v>0</v>
      </c>
      <c r="G15" s="161">
        <f>E15*F15</f>
        <v>0</v>
      </c>
      <c r="H15" s="161"/>
      <c r="I15" s="161"/>
    </row>
    <row r="16" spans="1:9" s="27" customFormat="1" ht="12.75">
      <c r="A16" s="25"/>
      <c r="B16" s="174"/>
      <c r="C16" s="20"/>
      <c r="D16" s="181"/>
      <c r="E16" s="22"/>
      <c r="F16" s="161"/>
      <c r="G16" s="161"/>
      <c r="H16" s="161"/>
      <c r="I16" s="161"/>
    </row>
    <row r="17" spans="1:9" s="207" customFormat="1" ht="12.75">
      <c r="A17" s="202">
        <f>A15+1</f>
        <v>7</v>
      </c>
      <c r="B17" s="203" t="s">
        <v>132</v>
      </c>
      <c r="C17" s="204"/>
      <c r="D17" s="205"/>
      <c r="E17" s="206"/>
      <c r="F17" s="206"/>
      <c r="G17" s="206"/>
      <c r="H17" s="206"/>
      <c r="I17" s="206"/>
    </row>
    <row r="18" spans="1:9" s="207" customFormat="1" ht="12.75">
      <c r="A18" s="202"/>
      <c r="B18" s="204" t="s">
        <v>41</v>
      </c>
      <c r="C18" s="204"/>
      <c r="D18" s="208" t="s">
        <v>42</v>
      </c>
      <c r="E18" s="209">
        <v>40</v>
      </c>
      <c r="F18" s="206">
        <v>0</v>
      </c>
      <c r="G18" s="206">
        <f>E18*F18</f>
        <v>0</v>
      </c>
      <c r="H18" s="206"/>
      <c r="I18" s="206"/>
    </row>
    <row r="19" spans="1:9" s="27" customFormat="1" ht="12.75">
      <c r="A19" s="25"/>
      <c r="B19" s="20"/>
      <c r="C19" s="20"/>
      <c r="D19" s="173"/>
      <c r="E19" s="22"/>
      <c r="F19" s="161"/>
      <c r="G19" s="161"/>
      <c r="H19" s="161"/>
      <c r="I19" s="161"/>
    </row>
    <row r="20" spans="1:9" s="27" customFormat="1" ht="12.75">
      <c r="A20" s="25"/>
      <c r="B20" s="20"/>
      <c r="C20" s="20"/>
      <c r="D20" s="173"/>
      <c r="E20" s="22"/>
      <c r="F20" s="161"/>
      <c r="G20" s="161"/>
      <c r="H20" s="161"/>
      <c r="I20" s="161"/>
    </row>
    <row r="21" spans="1:9" s="27" customFormat="1" ht="25.5">
      <c r="A21" s="25">
        <v>8</v>
      </c>
      <c r="B21" s="174" t="s">
        <v>130</v>
      </c>
      <c r="C21" s="20"/>
      <c r="D21" s="168"/>
      <c r="E21" s="22"/>
      <c r="F21" s="161"/>
      <c r="G21" s="161"/>
      <c r="H21" s="161"/>
      <c r="I21" s="161"/>
    </row>
    <row r="22" spans="1:9" s="27" customFormat="1" ht="12.75">
      <c r="A22" s="25"/>
      <c r="B22" s="20" t="s">
        <v>41</v>
      </c>
      <c r="C22" s="20"/>
      <c r="D22" s="173" t="s">
        <v>42</v>
      </c>
      <c r="E22" s="22">
        <v>100</v>
      </c>
      <c r="F22" s="161">
        <v>0</v>
      </c>
      <c r="G22" s="161">
        <f>E22*F22</f>
        <v>0</v>
      </c>
      <c r="H22" s="161"/>
      <c r="I22" s="161"/>
    </row>
    <row r="23" spans="1:9" s="27" customFormat="1" ht="12.75">
      <c r="A23" s="25"/>
      <c r="B23" s="20"/>
      <c r="C23" s="20"/>
      <c r="D23" s="173"/>
      <c r="E23" s="22"/>
      <c r="F23" s="161"/>
      <c r="G23" s="161"/>
      <c r="H23" s="161"/>
      <c r="I23" s="161"/>
    </row>
    <row r="24" spans="1:9" s="27" customFormat="1" ht="25.5">
      <c r="A24" s="25">
        <f>A21+1</f>
        <v>9</v>
      </c>
      <c r="B24" s="20" t="s">
        <v>43</v>
      </c>
      <c r="C24" s="20"/>
      <c r="D24" s="173" t="s">
        <v>9</v>
      </c>
      <c r="E24" s="22">
        <v>1</v>
      </c>
      <c r="F24" s="161">
        <v>0</v>
      </c>
      <c r="G24" s="161">
        <f>E24*F24</f>
        <v>0</v>
      </c>
      <c r="H24" s="161"/>
      <c r="I24" s="161"/>
    </row>
    <row r="25" spans="1:9" s="27" customFormat="1" ht="12.75">
      <c r="A25" s="126"/>
      <c r="B25" s="127"/>
      <c r="C25" s="127"/>
      <c r="D25" s="133"/>
      <c r="E25" s="128"/>
      <c r="F25" s="129"/>
      <c r="G25" s="129"/>
      <c r="H25" s="128"/>
      <c r="I25" s="128"/>
    </row>
    <row r="26" spans="1:9" s="27" customFormat="1" ht="15.75" thickBot="1">
      <c r="A26" s="38" t="s">
        <v>49</v>
      </c>
      <c r="B26" s="39"/>
      <c r="C26" s="39"/>
      <c r="D26" s="39"/>
      <c r="E26" s="39"/>
      <c r="F26" s="39"/>
      <c r="G26" s="40">
        <f>SUM(G5:G24)</f>
        <v>0</v>
      </c>
      <c r="H26" s="39"/>
      <c r="I26" s="140">
        <f>G26</f>
        <v>0</v>
      </c>
    </row>
    <row r="27" spans="1:9" s="27" customFormat="1" ht="12.75">
      <c r="A27" s="25"/>
      <c r="B27" s="23"/>
      <c r="C27" s="23"/>
      <c r="D27" s="47"/>
      <c r="E27" s="41"/>
      <c r="F27" s="26"/>
      <c r="G27" s="26"/>
      <c r="H27" s="21"/>
      <c r="I27" s="21"/>
    </row>
    <row r="28" spans="1:7" s="123" customFormat="1" ht="12.75">
      <c r="A28" s="25"/>
      <c r="B28" s="23"/>
      <c r="C28" s="23"/>
      <c r="D28" s="47"/>
      <c r="E28" s="36"/>
      <c r="F28" s="26"/>
      <c r="G28" s="26"/>
    </row>
    <row r="29" spans="1:7" s="123" customFormat="1" ht="12.75">
      <c r="A29" s="25"/>
      <c r="B29" s="23"/>
      <c r="C29" s="23"/>
      <c r="D29" s="47"/>
      <c r="E29" s="36"/>
      <c r="F29" s="26"/>
      <c r="G29" s="26"/>
    </row>
    <row r="30" spans="1:11" s="158" customFormat="1" ht="12.75">
      <c r="A30" s="7"/>
      <c r="B30" s="153"/>
      <c r="C30" s="153"/>
      <c r="D30" s="154"/>
      <c r="E30" s="155"/>
      <c r="F30" s="156"/>
      <c r="G30" s="157"/>
      <c r="H30" s="157"/>
      <c r="J30" s="159"/>
      <c r="K30" s="159"/>
    </row>
    <row r="31" spans="1:11" s="160" customFormat="1" ht="14.25">
      <c r="A31" s="7"/>
      <c r="B31" s="153"/>
      <c r="C31" s="153"/>
      <c r="D31" s="154"/>
      <c r="E31" s="155"/>
      <c r="F31" s="156"/>
      <c r="G31" s="157"/>
      <c r="H31" s="157"/>
      <c r="J31" s="159"/>
      <c r="K31" s="159"/>
    </row>
    <row r="32" spans="1:11" s="160" customFormat="1" ht="14.25">
      <c r="A32" s="7"/>
      <c r="B32" s="153"/>
      <c r="C32" s="153"/>
      <c r="D32" s="154"/>
      <c r="E32" s="155"/>
      <c r="F32" s="156"/>
      <c r="G32" s="157"/>
      <c r="H32" s="157"/>
      <c r="J32" s="159"/>
      <c r="K32" s="159"/>
    </row>
    <row r="33" spans="1:11" s="160" customFormat="1" ht="14.25">
      <c r="A33" s="7"/>
      <c r="B33" s="153"/>
      <c r="C33" s="153"/>
      <c r="D33" s="154"/>
      <c r="E33" s="155"/>
      <c r="F33" s="156"/>
      <c r="G33" s="157"/>
      <c r="H33" s="157"/>
      <c r="J33" s="159"/>
      <c r="K33" s="159"/>
    </row>
    <row r="34" spans="1:11" s="160" customFormat="1" ht="14.25">
      <c r="A34" s="7"/>
      <c r="B34" s="153"/>
      <c r="C34" s="153"/>
      <c r="D34" s="154"/>
      <c r="E34" s="155"/>
      <c r="F34" s="156"/>
      <c r="G34" s="157"/>
      <c r="H34" s="157"/>
      <c r="J34" s="159"/>
      <c r="K34" s="159"/>
    </row>
    <row r="35" spans="1:11" s="160" customFormat="1" ht="14.25">
      <c r="A35" s="7"/>
      <c r="B35" s="153"/>
      <c r="C35" s="153"/>
      <c r="D35" s="154"/>
      <c r="E35" s="155"/>
      <c r="F35" s="156"/>
      <c r="G35" s="157"/>
      <c r="H35" s="157"/>
      <c r="J35" s="159"/>
      <c r="K35" s="159"/>
    </row>
    <row r="36" spans="1:11" s="160" customFormat="1" ht="14.25">
      <c r="A36" s="7"/>
      <c r="B36" s="153"/>
      <c r="C36" s="153"/>
      <c r="D36" s="154"/>
      <c r="E36" s="155"/>
      <c r="F36" s="156"/>
      <c r="G36" s="157"/>
      <c r="H36" s="157"/>
      <c r="J36" s="159"/>
      <c r="K36" s="159"/>
    </row>
    <row r="37" spans="1:11" s="160" customFormat="1" ht="14.25">
      <c r="A37" s="7"/>
      <c r="B37" s="153"/>
      <c r="C37" s="153"/>
      <c r="D37" s="154"/>
      <c r="E37" s="98"/>
      <c r="F37" s="156"/>
      <c r="G37" s="90"/>
      <c r="H37" s="90"/>
      <c r="I37" s="161"/>
      <c r="J37" s="24"/>
      <c r="K37" s="90"/>
    </row>
    <row r="38" spans="1:9" s="24" customFormat="1" ht="14.25">
      <c r="A38" s="25"/>
      <c r="B38" s="23"/>
      <c r="C38" s="23"/>
      <c r="D38" s="92"/>
      <c r="E38" s="36"/>
      <c r="F38" s="26"/>
      <c r="G38" s="26"/>
      <c r="H38" s="50"/>
      <c r="I38" s="50"/>
    </row>
    <row r="39" spans="1:7" s="123" customFormat="1" ht="12.75">
      <c r="A39" s="25"/>
      <c r="B39" s="23"/>
      <c r="C39" s="23"/>
      <c r="D39" s="92"/>
      <c r="E39" s="36"/>
      <c r="F39" s="26"/>
      <c r="G39" s="26"/>
    </row>
    <row r="40" spans="1:9" s="24" customFormat="1" ht="14.25">
      <c r="A40" s="25"/>
      <c r="B40" s="23"/>
      <c r="C40" s="23"/>
      <c r="D40" s="92"/>
      <c r="E40" s="36"/>
      <c r="F40" s="26"/>
      <c r="G40" s="26"/>
      <c r="H40" s="50"/>
      <c r="I40" s="50"/>
    </row>
    <row r="41" spans="1:9" s="24" customFormat="1" ht="14.25">
      <c r="A41" s="25"/>
      <c r="B41" s="23"/>
      <c r="C41" s="23"/>
      <c r="D41" s="47"/>
      <c r="E41" s="36"/>
      <c r="F41" s="26"/>
      <c r="G41" s="26"/>
      <c r="H41" s="50"/>
      <c r="I41" s="50"/>
    </row>
    <row r="42" spans="1:9" s="24" customFormat="1" ht="14.25">
      <c r="A42" s="25"/>
      <c r="B42" s="23"/>
      <c r="C42" s="23"/>
      <c r="D42" s="47"/>
      <c r="E42" s="36"/>
      <c r="F42" s="26"/>
      <c r="G42" s="26"/>
      <c r="H42" s="50"/>
      <c r="I42" s="50"/>
    </row>
    <row r="43" spans="1:9" s="24" customFormat="1" ht="14.25">
      <c r="A43" s="25"/>
      <c r="B43" s="23"/>
      <c r="C43" s="23"/>
      <c r="D43" s="47"/>
      <c r="E43" s="41"/>
      <c r="F43" s="26"/>
      <c r="G43" s="26"/>
      <c r="H43" s="50"/>
      <c r="I43" s="50"/>
    </row>
    <row r="44" spans="1:9" s="24" customFormat="1" ht="14.25">
      <c r="A44" s="25"/>
      <c r="B44" s="100"/>
      <c r="C44" s="100"/>
      <c r="D44" s="47"/>
      <c r="E44" s="36"/>
      <c r="F44" s="26"/>
      <c r="G44" s="26"/>
      <c r="H44" s="50"/>
      <c r="I44" s="50"/>
    </row>
    <row r="45" spans="1:9" s="24" customFormat="1" ht="14.25">
      <c r="A45" s="25"/>
      <c r="B45" s="23"/>
      <c r="C45" s="23"/>
      <c r="D45" s="47"/>
      <c r="E45" s="47"/>
      <c r="F45" s="47"/>
      <c r="G45" s="47"/>
      <c r="H45" s="50"/>
      <c r="I45" s="50"/>
    </row>
    <row r="46" spans="1:9" s="24" customFormat="1" ht="14.25">
      <c r="A46" s="25"/>
      <c r="B46" s="23"/>
      <c r="C46" s="23"/>
      <c r="D46" s="50"/>
      <c r="E46" s="50"/>
      <c r="F46" s="93"/>
      <c r="G46" s="93"/>
      <c r="H46" s="50"/>
      <c r="I46" s="50"/>
    </row>
    <row r="47" spans="1:9" s="24" customFormat="1" ht="14.25">
      <c r="A47" s="25"/>
      <c r="B47" s="94"/>
      <c r="C47" s="94"/>
      <c r="D47" s="95"/>
      <c r="E47" s="50"/>
      <c r="F47" s="93"/>
      <c r="G47" s="93"/>
      <c r="H47" s="50"/>
      <c r="I47" s="50"/>
    </row>
    <row r="48" spans="1:9" s="24" customFormat="1" ht="14.25">
      <c r="A48" s="25"/>
      <c r="B48" s="94"/>
      <c r="C48" s="94"/>
      <c r="D48" s="95"/>
      <c r="E48" s="50"/>
      <c r="F48" s="93"/>
      <c r="G48" s="93"/>
      <c r="H48" s="50"/>
      <c r="I48" s="50"/>
    </row>
    <row r="49" spans="1:9" s="24" customFormat="1" ht="14.25">
      <c r="A49" s="25"/>
      <c r="B49" s="94"/>
      <c r="C49" s="94"/>
      <c r="D49" s="96"/>
      <c r="E49" s="50"/>
      <c r="F49" s="93"/>
      <c r="G49" s="93"/>
      <c r="H49" s="50"/>
      <c r="I49" s="50"/>
    </row>
    <row r="50" spans="1:7" s="50" customFormat="1" ht="39.75" customHeight="1">
      <c r="A50" s="56"/>
      <c r="B50" s="97"/>
      <c r="C50" s="97"/>
      <c r="D50" s="98"/>
      <c r="E50" s="95"/>
      <c r="F50" s="90"/>
      <c r="G50" s="90"/>
    </row>
    <row r="51" spans="1:9" s="24" customFormat="1" ht="14.25">
      <c r="A51" s="25"/>
      <c r="B51" s="23"/>
      <c r="C51" s="23"/>
      <c r="D51" s="47"/>
      <c r="E51" s="47"/>
      <c r="F51" s="47"/>
      <c r="G51" s="47"/>
      <c r="H51" s="50"/>
      <c r="I51" s="50"/>
    </row>
    <row r="52" spans="1:9" s="24" customFormat="1" ht="14.25">
      <c r="A52" s="25"/>
      <c r="B52" s="23"/>
      <c r="C52" s="23"/>
      <c r="D52" s="50"/>
      <c r="E52" s="50"/>
      <c r="F52" s="93"/>
      <c r="G52" s="93"/>
      <c r="H52" s="50"/>
      <c r="I52" s="50"/>
    </row>
    <row r="53" spans="1:9" s="24" customFormat="1" ht="14.25">
      <c r="A53" s="25"/>
      <c r="B53" s="94"/>
      <c r="C53" s="94"/>
      <c r="D53" s="95"/>
      <c r="E53" s="50"/>
      <c r="F53" s="93"/>
      <c r="G53" s="93"/>
      <c r="H53" s="50"/>
      <c r="I53" s="50"/>
    </row>
    <row r="54" spans="1:9" s="24" customFormat="1" ht="14.25">
      <c r="A54" s="25"/>
      <c r="B54" s="94"/>
      <c r="C54" s="94"/>
      <c r="D54" s="95"/>
      <c r="E54" s="50"/>
      <c r="F54" s="93"/>
      <c r="G54" s="93"/>
      <c r="H54" s="50"/>
      <c r="I54" s="50"/>
    </row>
    <row r="55" spans="1:9" s="24" customFormat="1" ht="14.25">
      <c r="A55" s="25"/>
      <c r="B55" s="94"/>
      <c r="C55" s="94"/>
      <c r="D55" s="96"/>
      <c r="E55" s="50"/>
      <c r="F55" s="93"/>
      <c r="G55" s="93"/>
      <c r="H55" s="50"/>
      <c r="I55" s="50"/>
    </row>
    <row r="56" spans="1:7" s="50" customFormat="1" ht="39.75" customHeight="1">
      <c r="A56" s="56"/>
      <c r="B56" s="97"/>
      <c r="C56" s="97"/>
      <c r="D56" s="98"/>
      <c r="E56" s="95"/>
      <c r="F56" s="90"/>
      <c r="G56" s="90"/>
    </row>
    <row r="57" spans="1:9" s="27" customFormat="1" ht="12.75">
      <c r="A57" s="25"/>
      <c r="B57" s="45"/>
      <c r="C57" s="45"/>
      <c r="D57" s="47"/>
      <c r="E57" s="41"/>
      <c r="F57" s="26"/>
      <c r="G57" s="26"/>
      <c r="H57" s="21"/>
      <c r="I57" s="21"/>
    </row>
    <row r="58" spans="1:9" s="27" customFormat="1" ht="12.75">
      <c r="A58" s="25"/>
      <c r="B58" s="23"/>
      <c r="C58" s="23"/>
      <c r="D58" s="99"/>
      <c r="E58" s="95"/>
      <c r="F58" s="26"/>
      <c r="G58" s="44"/>
      <c r="H58" s="21"/>
      <c r="I58" s="21"/>
    </row>
    <row r="59" spans="1:9" s="55" customFormat="1" ht="13.5" customHeight="1">
      <c r="A59" s="51"/>
      <c r="B59" s="52"/>
      <c r="C59" s="52"/>
      <c r="D59" s="42"/>
      <c r="E59" s="91"/>
      <c r="F59" s="53"/>
      <c r="G59" s="53"/>
      <c r="H59" s="54"/>
      <c r="I59" s="54"/>
    </row>
    <row r="60" spans="1:9" s="27" customFormat="1" ht="12.75">
      <c r="A60" s="56"/>
      <c r="B60" s="23"/>
      <c r="C60" s="23"/>
      <c r="D60" s="22"/>
      <c r="E60" s="36"/>
      <c r="F60" s="26"/>
      <c r="G60" s="44"/>
      <c r="H60" s="21"/>
      <c r="I60" s="21"/>
    </row>
    <row r="61" spans="1:9" s="27" customFormat="1" ht="12.75">
      <c r="A61" s="25"/>
      <c r="B61" s="23"/>
      <c r="C61" s="23"/>
      <c r="D61" s="49"/>
      <c r="E61" s="95"/>
      <c r="F61" s="44"/>
      <c r="G61" s="44"/>
      <c r="H61" s="21"/>
      <c r="I61" s="21"/>
    </row>
    <row r="62" spans="1:9" s="27" customFormat="1" ht="12.75">
      <c r="A62" s="56"/>
      <c r="B62" s="45"/>
      <c r="C62" s="45"/>
      <c r="D62" s="49"/>
      <c r="E62" s="95"/>
      <c r="F62" s="44"/>
      <c r="G62" s="44"/>
      <c r="H62" s="21"/>
      <c r="I62" s="21"/>
    </row>
    <row r="63" spans="1:9" s="27" customFormat="1" ht="12.75">
      <c r="A63" s="25"/>
      <c r="B63" s="23"/>
      <c r="C63" s="23"/>
      <c r="D63" s="49"/>
      <c r="E63" s="95"/>
      <c r="F63" s="44"/>
      <c r="G63" s="44"/>
      <c r="H63" s="21"/>
      <c r="I63" s="21"/>
    </row>
    <row r="64" spans="1:9" s="27" customFormat="1" ht="12.75">
      <c r="A64" s="25"/>
      <c r="B64" s="23"/>
      <c r="C64" s="23"/>
      <c r="D64" s="49"/>
      <c r="E64" s="95"/>
      <c r="F64" s="44"/>
      <c r="G64" s="44"/>
      <c r="H64" s="21"/>
      <c r="I64" s="21"/>
    </row>
    <row r="65" spans="1:9" s="27" customFormat="1" ht="12.75">
      <c r="A65" s="21"/>
      <c r="B65" s="23"/>
      <c r="C65" s="23"/>
      <c r="D65" s="21"/>
      <c r="E65" s="21"/>
      <c r="F65" s="21"/>
      <c r="G65" s="21"/>
      <c r="H65" s="21"/>
      <c r="I65" s="21"/>
    </row>
    <row r="66" s="27" customFormat="1" ht="12.75"/>
    <row r="67" spans="2:3" s="27" customFormat="1" ht="12.75">
      <c r="B67" s="132"/>
      <c r="C67" s="132"/>
    </row>
    <row r="68" s="27" customFormat="1" ht="12.75"/>
    <row r="69" s="27" customFormat="1" ht="12.75"/>
    <row r="70" s="27" customFormat="1" ht="12.75"/>
    <row r="71" s="27" customFormat="1" ht="12.75"/>
    <row r="72" s="27" customFormat="1" ht="12.75"/>
    <row r="73" s="27" customFormat="1" ht="12.75"/>
    <row r="74" s="27" customFormat="1" ht="12.75"/>
    <row r="75" s="27" customFormat="1" ht="12.75"/>
    <row r="76" s="27" customFormat="1" ht="12.75"/>
    <row r="77" s="27" customFormat="1" ht="12.75"/>
    <row r="78" s="27" customFormat="1" ht="12.75"/>
    <row r="79" s="27" customFormat="1" ht="12.75"/>
    <row r="80" s="27" customFormat="1" ht="12.75"/>
    <row r="81" s="27" customFormat="1" ht="12.75"/>
    <row r="82" s="27" customFormat="1" ht="12.75"/>
    <row r="83" s="27" customFormat="1" ht="12.75"/>
    <row r="84" s="27" customFormat="1" ht="12.75"/>
    <row r="85" s="27" customFormat="1" ht="12.75"/>
    <row r="86" s="27" customFormat="1" ht="12.75"/>
    <row r="87" s="27" customFormat="1" ht="12.75"/>
    <row r="88" s="27" customFormat="1" ht="12.75"/>
    <row r="89" s="27" customFormat="1" ht="12.75"/>
    <row r="90" s="27" customFormat="1" ht="12.75"/>
    <row r="91" s="27" customFormat="1" ht="12.75"/>
    <row r="92" s="27" customFormat="1" ht="12.75"/>
    <row r="93" s="27" customFormat="1" ht="12.75"/>
    <row r="94" s="27" customFormat="1" ht="12.75"/>
    <row r="95" s="27" customFormat="1" ht="12.75"/>
    <row r="96" s="27" customFormat="1" ht="12.75"/>
    <row r="97" s="27" customFormat="1" ht="12.75"/>
    <row r="98" s="27" customFormat="1" ht="12.75"/>
    <row r="99" s="27" customFormat="1" ht="12.75"/>
    <row r="100" s="27" customFormat="1" ht="12.75"/>
    <row r="101" s="27" customFormat="1" ht="12.75"/>
    <row r="102" s="27" customFormat="1" ht="12.75"/>
    <row r="103" s="27" customFormat="1" ht="12.75"/>
    <row r="104" s="27" customFormat="1" ht="12.75"/>
    <row r="105" s="27" customFormat="1" ht="12.75"/>
    <row r="106" s="27" customFormat="1" ht="12.75"/>
    <row r="107" s="27" customFormat="1" ht="12.75"/>
    <row r="108" s="27" customFormat="1" ht="12.75"/>
    <row r="109" s="27" customFormat="1" ht="12.75"/>
    <row r="110" s="27" customFormat="1" ht="12.75"/>
    <row r="111" s="27" customFormat="1" ht="12.75"/>
    <row r="112" s="27" customFormat="1" ht="12.75"/>
    <row r="113" s="27" customFormat="1" ht="12.75"/>
    <row r="114" s="27" customFormat="1" ht="12.75"/>
    <row r="115" s="27" customFormat="1" ht="12.75"/>
    <row r="116" s="27" customFormat="1" ht="12.75"/>
    <row r="117" s="27" customFormat="1" ht="12.75"/>
    <row r="118" s="27" customFormat="1" ht="12.75"/>
    <row r="119" s="27" customFormat="1" ht="12.75"/>
    <row r="120" s="27" customFormat="1" ht="12.75"/>
    <row r="121" s="27" customFormat="1" ht="12.75"/>
    <row r="122" s="27" customFormat="1" ht="12.75"/>
    <row r="123" s="27" customFormat="1" ht="12.75"/>
    <row r="124" s="27" customFormat="1" ht="12.75"/>
    <row r="125" s="27" customFormat="1" ht="12.75"/>
    <row r="126" s="27" customFormat="1" ht="12.75"/>
    <row r="127" s="27" customFormat="1" ht="12.75"/>
    <row r="128" s="27" customFormat="1" ht="12.75"/>
    <row r="129" s="27" customFormat="1" ht="12.75"/>
    <row r="130" s="27" customFormat="1" ht="12.75"/>
    <row r="131" s="27" customFormat="1" ht="12.75"/>
    <row r="132" s="27" customFormat="1" ht="12.75"/>
    <row r="133" s="27" customFormat="1" ht="12.75"/>
    <row r="134" s="27" customFormat="1" ht="12.75"/>
    <row r="135" s="27" customFormat="1" ht="12.75"/>
    <row r="136" s="27" customFormat="1" ht="12.75"/>
    <row r="137" s="27" customFormat="1" ht="12.75"/>
    <row r="138" s="27" customFormat="1" ht="12.75"/>
    <row r="139" s="27" customFormat="1" ht="12.75"/>
    <row r="140" s="27" customFormat="1" ht="12.75"/>
    <row r="141" s="27" customFormat="1" ht="12.75"/>
    <row r="142" s="27" customFormat="1" ht="12.75"/>
    <row r="143" s="27" customFormat="1" ht="12.75"/>
    <row r="144" s="27" customFormat="1" ht="12.75"/>
    <row r="145" s="27" customFormat="1" ht="12.75"/>
    <row r="146" s="27" customFormat="1" ht="12.75"/>
    <row r="147" s="27" customFormat="1" ht="12.75"/>
    <row r="148" s="27" customFormat="1" ht="12.75"/>
    <row r="149" s="27" customFormat="1" ht="12.75"/>
    <row r="150" s="27" customFormat="1" ht="12.75"/>
    <row r="151" s="27" customFormat="1" ht="12.75"/>
    <row r="152" s="27" customFormat="1" ht="12.75"/>
    <row r="153" s="27" customFormat="1" ht="12.75"/>
    <row r="154" s="27" customFormat="1" ht="12.75"/>
    <row r="155" s="27" customFormat="1" ht="12.75"/>
    <row r="156" s="27" customFormat="1" ht="12.75"/>
    <row r="157" s="27" customFormat="1" ht="12.75"/>
    <row r="158" s="27" customFormat="1" ht="12.75"/>
    <row r="159" s="27" customFormat="1" ht="12.75"/>
    <row r="160" s="27" customFormat="1" ht="12.75"/>
    <row r="161" s="27" customFormat="1" ht="12.75"/>
    <row r="162" s="27" customFormat="1" ht="12.75"/>
    <row r="163" s="27" customFormat="1" ht="12.75"/>
    <row r="164" s="27" customFormat="1" ht="12.75"/>
    <row r="165" s="27" customFormat="1" ht="12.75"/>
    <row r="166" s="27" customFormat="1" ht="12.75"/>
    <row r="167" s="27" customFormat="1" ht="12.75"/>
    <row r="168" s="27" customFormat="1" ht="12.75"/>
    <row r="169" s="27" customFormat="1" ht="12.75"/>
    <row r="170" s="27" customFormat="1" ht="12.75"/>
    <row r="171" s="27" customFormat="1" ht="12.75"/>
    <row r="172" s="27" customFormat="1" ht="12.75"/>
    <row r="173" s="27" customFormat="1" ht="12.75"/>
    <row r="174" s="27" customFormat="1" ht="12.75"/>
    <row r="175" s="27" customFormat="1" ht="12.75"/>
    <row r="176" s="27" customFormat="1" ht="12.75"/>
    <row r="177" s="27" customFormat="1" ht="12.75"/>
    <row r="178" s="27" customFormat="1" ht="12.75"/>
    <row r="179" s="27" customFormat="1" ht="12.75"/>
    <row r="180" s="27" customFormat="1" ht="12.75"/>
    <row r="181" s="27" customFormat="1" ht="12.75"/>
    <row r="182" s="27" customFormat="1" ht="12.75"/>
    <row r="183" s="27" customFormat="1" ht="12.75"/>
    <row r="184" s="27" customFormat="1" ht="12.75"/>
    <row r="185" s="27" customFormat="1" ht="12.75"/>
    <row r="186" s="27" customFormat="1" ht="12.75"/>
    <row r="187" s="27" customFormat="1" ht="12.75"/>
    <row r="188" s="27" customFormat="1" ht="12.75"/>
    <row r="189" s="27" customFormat="1" ht="12.75"/>
    <row r="190" s="27" customFormat="1" ht="12.75"/>
    <row r="191" s="27" customFormat="1" ht="12.75"/>
    <row r="192" s="27" customFormat="1" ht="12.75"/>
    <row r="193" s="27" customFormat="1" ht="12.75"/>
    <row r="194" s="27" customFormat="1" ht="12.75"/>
    <row r="195" s="27" customFormat="1" ht="12.75"/>
    <row r="196" s="27" customFormat="1" ht="12.75"/>
    <row r="197" s="27" customFormat="1" ht="12.75"/>
    <row r="198" s="27" customFormat="1" ht="12.75"/>
    <row r="199" s="27" customFormat="1" ht="12.75"/>
    <row r="200" s="27" customFormat="1" ht="12.75"/>
    <row r="201" s="27" customFormat="1" ht="12.75"/>
    <row r="202" s="27" customFormat="1" ht="12.75"/>
    <row r="203" s="27" customFormat="1" ht="12.75"/>
    <row r="204" s="27" customFormat="1" ht="12.75"/>
    <row r="205" s="27" customFormat="1" ht="12.75"/>
    <row r="206" s="27" customFormat="1" ht="12.75"/>
    <row r="207" s="27" customFormat="1" ht="12.75"/>
    <row r="208" s="27" customFormat="1" ht="12.75"/>
    <row r="209" s="27" customFormat="1" ht="12.75"/>
    <row r="210" s="27" customFormat="1" ht="12.75"/>
    <row r="211" s="27" customFormat="1" ht="12.75"/>
    <row r="212" s="27" customFormat="1" ht="12.75"/>
    <row r="213" s="27" customFormat="1" ht="12.75"/>
    <row r="214" s="27" customFormat="1" ht="12.75"/>
    <row r="215" s="27" customFormat="1" ht="12.75"/>
    <row r="216" s="27" customFormat="1" ht="12.75"/>
    <row r="217" s="27" customFormat="1" ht="12.75"/>
    <row r="218" s="27" customFormat="1" ht="12.75"/>
    <row r="219" s="27" customFormat="1" ht="12.75"/>
    <row r="220" s="27" customFormat="1" ht="12.75"/>
    <row r="221" s="27" customFormat="1" ht="12.75"/>
    <row r="222" s="27" customFormat="1" ht="12.75"/>
    <row r="223" s="27" customFormat="1" ht="12.75"/>
    <row r="224" s="27" customFormat="1" ht="12.75"/>
    <row r="225" s="27" customFormat="1" ht="12.75"/>
    <row r="226" s="27" customFormat="1" ht="12.75"/>
    <row r="227" s="27" customFormat="1" ht="12.75"/>
    <row r="228" s="27" customFormat="1" ht="12.75"/>
    <row r="229" s="27" customFormat="1" ht="12.75"/>
    <row r="230" s="27" customFormat="1" ht="12.75"/>
    <row r="231" s="27" customFormat="1" ht="12.75"/>
    <row r="232" s="27" customFormat="1" ht="12.75"/>
    <row r="233" s="27" customFormat="1" ht="12.75"/>
    <row r="234" s="27" customFormat="1" ht="12.75"/>
    <row r="235" s="27" customFormat="1" ht="12.75"/>
    <row r="236" s="27" customFormat="1" ht="12.75"/>
    <row r="237" s="27" customFormat="1" ht="12.75"/>
    <row r="238" s="27" customFormat="1" ht="12.75"/>
    <row r="239" s="27" customFormat="1" ht="12.75"/>
    <row r="240" s="27" customFormat="1" ht="12.75"/>
    <row r="241" s="27" customFormat="1" ht="12.75"/>
    <row r="242" s="27" customFormat="1" ht="12.75"/>
    <row r="243" s="27" customFormat="1" ht="12.75"/>
    <row r="244" s="27" customFormat="1" ht="12.75"/>
    <row r="245" s="27" customFormat="1" ht="12.75"/>
    <row r="246" s="27" customFormat="1" ht="12.75"/>
    <row r="247" s="27" customFormat="1" ht="12.75"/>
    <row r="248" s="27" customFormat="1" ht="12.75"/>
    <row r="249" s="27" customFormat="1" ht="12.75"/>
    <row r="250" s="27" customFormat="1" ht="12.75"/>
    <row r="251" s="27" customFormat="1" ht="12.75"/>
    <row r="252" s="27" customFormat="1" ht="12.75"/>
    <row r="253" s="27" customFormat="1" ht="12.75"/>
    <row r="254" s="27" customFormat="1" ht="12.75"/>
    <row r="255" s="27" customFormat="1" ht="12.75"/>
    <row r="256" s="27" customFormat="1" ht="12.75"/>
    <row r="257" s="27" customFormat="1" ht="12.75"/>
    <row r="258" s="27" customFormat="1" ht="12.75"/>
    <row r="259" s="27" customFormat="1" ht="12.75"/>
    <row r="260" s="27" customFormat="1" ht="12.75"/>
    <row r="261" s="27" customFormat="1" ht="12.75"/>
    <row r="262" s="27" customFormat="1" ht="12.75"/>
    <row r="263" s="27" customFormat="1" ht="12.75"/>
    <row r="264" s="27" customFormat="1" ht="12.75"/>
    <row r="265" s="27" customFormat="1" ht="12.75"/>
    <row r="266" s="27" customFormat="1" ht="12.75"/>
    <row r="267" s="27" customFormat="1" ht="12.75"/>
    <row r="268" s="27" customFormat="1" ht="12.75"/>
    <row r="269" s="27" customFormat="1" ht="12.75"/>
    <row r="270" s="27" customFormat="1" ht="12.75"/>
    <row r="271" s="27" customFormat="1" ht="12.75"/>
    <row r="272" s="27" customFormat="1" ht="12.75"/>
    <row r="273" s="27" customFormat="1" ht="12.75"/>
    <row r="274" s="27" customFormat="1" ht="12.75"/>
    <row r="275" s="27" customFormat="1" ht="12.75"/>
    <row r="276" s="27" customFormat="1" ht="12.75"/>
    <row r="277" s="27" customFormat="1" ht="12.75"/>
    <row r="278" s="27" customFormat="1" ht="12.75"/>
    <row r="279" s="27" customFormat="1" ht="12.75"/>
    <row r="280" s="27" customFormat="1" ht="12.75"/>
    <row r="281" s="27" customFormat="1" ht="12.75"/>
    <row r="282" s="27" customFormat="1" ht="12.75"/>
    <row r="283" s="27" customFormat="1" ht="12.75"/>
    <row r="284" s="27" customFormat="1" ht="12.75"/>
    <row r="285" s="27" customFormat="1" ht="12.75"/>
    <row r="286" s="27" customFormat="1" ht="12.75"/>
    <row r="287" s="27" customFormat="1" ht="12.75"/>
    <row r="288" s="27" customFormat="1" ht="12.75"/>
    <row r="289" s="27" customFormat="1" ht="12.75"/>
    <row r="290" s="27" customFormat="1" ht="12.75"/>
    <row r="291" s="27" customFormat="1" ht="12.75"/>
    <row r="292" s="27" customFormat="1" ht="12.75"/>
    <row r="293" s="27" customFormat="1" ht="12.75"/>
    <row r="294" s="27" customFormat="1" ht="12.75"/>
    <row r="295" s="27" customFormat="1" ht="12.75"/>
    <row r="296" s="27" customFormat="1" ht="12.75"/>
    <row r="297" s="27" customFormat="1" ht="12.75"/>
    <row r="298" s="27" customFormat="1" ht="12.75"/>
    <row r="299" s="27" customFormat="1" ht="12.75"/>
    <row r="300" s="27" customFormat="1" ht="12.75"/>
    <row r="301" s="27" customFormat="1" ht="12.75"/>
    <row r="302" s="27" customFormat="1" ht="12.75"/>
    <row r="303" s="27" customFormat="1" ht="12.75"/>
    <row r="304" s="27" customFormat="1" ht="12.75"/>
    <row r="305" s="27" customFormat="1" ht="12.75"/>
    <row r="306" s="27" customFormat="1" ht="12.75"/>
    <row r="307" s="27" customFormat="1" ht="12.75"/>
    <row r="308" s="27" customFormat="1" ht="12.75"/>
    <row r="309" s="27" customFormat="1" ht="12.75"/>
    <row r="310" s="27" customFormat="1" ht="12.75"/>
    <row r="311" s="27" customFormat="1" ht="12.75"/>
    <row r="312" s="27" customFormat="1" ht="12.75"/>
    <row r="313" s="27" customFormat="1" ht="12.75"/>
    <row r="314" s="27" customFormat="1" ht="12.75"/>
    <row r="315" s="27" customFormat="1" ht="12.75"/>
    <row r="316" s="27" customFormat="1" ht="12.75"/>
    <row r="317" s="27" customFormat="1" ht="12.75"/>
    <row r="318" s="27" customFormat="1" ht="12.75"/>
    <row r="319" s="27" customFormat="1" ht="12.75"/>
    <row r="320" s="27" customFormat="1" ht="12.75"/>
    <row r="321" s="27" customFormat="1" ht="12.75"/>
    <row r="322" s="27" customFormat="1" ht="12.75"/>
    <row r="323" s="27" customFormat="1" ht="12.75"/>
    <row r="324" s="27" customFormat="1" ht="12.75"/>
    <row r="325" s="27" customFormat="1" ht="12.75"/>
    <row r="326" s="27" customFormat="1" ht="12.75"/>
    <row r="327" s="27" customFormat="1" ht="12.75"/>
    <row r="328" s="27" customFormat="1" ht="12.75"/>
    <row r="329" s="27" customFormat="1" ht="12.75"/>
    <row r="330" s="27" customFormat="1" ht="12.75"/>
    <row r="331" s="27" customFormat="1" ht="12.75"/>
    <row r="332" s="27" customFormat="1" ht="12.75"/>
    <row r="333" s="27" customFormat="1" ht="12.75"/>
    <row r="334" s="27" customFormat="1" ht="12.75"/>
    <row r="335" s="27" customFormat="1" ht="12.75"/>
    <row r="336" s="27" customFormat="1" ht="12.75"/>
    <row r="337" s="27" customFormat="1" ht="12.75"/>
    <row r="338" s="27" customFormat="1" ht="12.75"/>
    <row r="339" s="27" customFormat="1" ht="12.75"/>
    <row r="340" s="27" customFormat="1" ht="12.75"/>
    <row r="341" s="27" customFormat="1" ht="12.75"/>
    <row r="342" s="27" customFormat="1" ht="12.75"/>
    <row r="343" s="27" customFormat="1" ht="12.75"/>
    <row r="344" s="27" customFormat="1" ht="12.75"/>
    <row r="345" s="27" customFormat="1" ht="12.75"/>
    <row r="346" s="27" customFormat="1" ht="12.75"/>
    <row r="347" s="27" customFormat="1" ht="12.75"/>
    <row r="348" s="27" customFormat="1" ht="12.75"/>
    <row r="349" s="27" customFormat="1" ht="12.75"/>
    <row r="350" s="27" customFormat="1" ht="12.75"/>
    <row r="351" s="27" customFormat="1" ht="12.75"/>
    <row r="352" s="27" customFormat="1" ht="12.75"/>
    <row r="353" s="27" customFormat="1" ht="12.75"/>
    <row r="354" s="27" customFormat="1" ht="12.75"/>
    <row r="355" s="27" customFormat="1" ht="12.75"/>
    <row r="356" s="27" customFormat="1" ht="12.75"/>
    <row r="357" s="27" customFormat="1" ht="12.75"/>
    <row r="358" s="27" customFormat="1" ht="12.75"/>
    <row r="359" s="27" customFormat="1" ht="12.75"/>
    <row r="360" s="27" customFormat="1" ht="12.75"/>
    <row r="361" s="27" customFormat="1" ht="12.75"/>
    <row r="362" s="27" customFormat="1" ht="12.75"/>
    <row r="363" s="27" customFormat="1" ht="12.75"/>
    <row r="364" s="27" customFormat="1" ht="12.75"/>
    <row r="365" s="27" customFormat="1" ht="12.75"/>
    <row r="366" s="27" customFormat="1" ht="12.75"/>
    <row r="367" s="27" customFormat="1" ht="12.75"/>
    <row r="368" s="27" customFormat="1" ht="12.75"/>
    <row r="369" s="27" customFormat="1" ht="12.75"/>
    <row r="370" s="27" customFormat="1" ht="12.75"/>
    <row r="371" s="27" customFormat="1" ht="12.75"/>
    <row r="372" s="27" customFormat="1" ht="12.75"/>
    <row r="373" s="27" customFormat="1" ht="12.75"/>
    <row r="374" s="27" customFormat="1" ht="12.75"/>
    <row r="375" s="27" customFormat="1" ht="12.75"/>
    <row r="376" s="27" customFormat="1" ht="12.75"/>
    <row r="377" s="27" customFormat="1" ht="12.75"/>
    <row r="378" s="27" customFormat="1" ht="12.75"/>
    <row r="379" s="27" customFormat="1" ht="12.75"/>
    <row r="380" s="27" customFormat="1" ht="12.75"/>
    <row r="381" s="27" customFormat="1" ht="12.75"/>
    <row r="382" s="27" customFormat="1" ht="12.75"/>
    <row r="383" s="27" customFormat="1" ht="12.75"/>
    <row r="384" s="27" customFormat="1" ht="12.75"/>
    <row r="385" s="27" customFormat="1" ht="12.75"/>
    <row r="386" s="27" customFormat="1" ht="12.75"/>
    <row r="387" s="27" customFormat="1" ht="12.75"/>
    <row r="388" s="27" customFormat="1" ht="12.75"/>
    <row r="389" s="27" customFormat="1" ht="12.75"/>
    <row r="390" s="27" customFormat="1" ht="12.75"/>
    <row r="391" s="27" customFormat="1" ht="12.75"/>
    <row r="392" s="27" customFormat="1" ht="12.75"/>
    <row r="393" s="27" customFormat="1" ht="12.75"/>
    <row r="394" s="27" customFormat="1" ht="12.75"/>
    <row r="395" s="27" customFormat="1" ht="12.75"/>
    <row r="396" s="27" customFormat="1" ht="12.75"/>
    <row r="397" s="27" customFormat="1" ht="12.75"/>
    <row r="398" s="27" customFormat="1" ht="12.75"/>
    <row r="399" s="27" customFormat="1" ht="12.75"/>
    <row r="400" s="27" customFormat="1" ht="12.75"/>
    <row r="401" s="27" customFormat="1" ht="12.75"/>
    <row r="402" s="27" customFormat="1" ht="12.75"/>
    <row r="403" s="27" customFormat="1" ht="12.75"/>
    <row r="404" s="27" customFormat="1" ht="12.75"/>
    <row r="405" s="27" customFormat="1" ht="12.75"/>
    <row r="406" s="27" customFormat="1" ht="12.75"/>
    <row r="407" s="27" customFormat="1" ht="12.75"/>
    <row r="408" s="27" customFormat="1" ht="12.75"/>
    <row r="409" s="27" customFormat="1" ht="12.75"/>
    <row r="410" s="27" customFormat="1" ht="12.75"/>
    <row r="411" s="27" customFormat="1" ht="12.75"/>
    <row r="412" s="27" customFormat="1" ht="12.75"/>
    <row r="413" s="27" customFormat="1" ht="12.75"/>
    <row r="414" s="27" customFormat="1" ht="12.75"/>
    <row r="415" s="27" customFormat="1" ht="12.75"/>
    <row r="416" s="27" customFormat="1" ht="12.75"/>
    <row r="417" s="27" customFormat="1" ht="12.75"/>
    <row r="418" s="27" customFormat="1" ht="12.75"/>
    <row r="419" s="27" customFormat="1" ht="12.75"/>
    <row r="420" s="27" customFormat="1" ht="12.75"/>
    <row r="421" s="27" customFormat="1" ht="12.75"/>
    <row r="422" s="27" customFormat="1" ht="12.75"/>
    <row r="423" s="27" customFormat="1" ht="12.75"/>
    <row r="424" s="27" customFormat="1" ht="12.75"/>
    <row r="425" s="27" customFormat="1" ht="12.75"/>
    <row r="426" s="27" customFormat="1" ht="12.75"/>
    <row r="427" s="27" customFormat="1" ht="12.75"/>
    <row r="428" s="27" customFormat="1" ht="12.75"/>
    <row r="429" s="27" customFormat="1" ht="12.75"/>
    <row r="430" s="27" customFormat="1" ht="12.75"/>
    <row r="431" s="27" customFormat="1" ht="12.75"/>
    <row r="432" s="27" customFormat="1" ht="12.75"/>
    <row r="433" s="27" customFormat="1" ht="12.75"/>
    <row r="434" s="27" customFormat="1" ht="12.75"/>
    <row r="435" s="27" customFormat="1" ht="12.75"/>
    <row r="436" s="27" customFormat="1" ht="12.75"/>
    <row r="437" s="27" customFormat="1" ht="12.75"/>
    <row r="438" s="27" customFormat="1" ht="12.75"/>
    <row r="439" s="27" customFormat="1" ht="12.75"/>
    <row r="440" s="27" customFormat="1" ht="12.75"/>
    <row r="441" s="27" customFormat="1" ht="12.75"/>
    <row r="442" s="27" customFormat="1" ht="12.75"/>
    <row r="443" s="27" customFormat="1" ht="12.75"/>
    <row r="444" s="27" customFormat="1" ht="12.75"/>
    <row r="445" s="27" customFormat="1" ht="12.75"/>
    <row r="446" s="27" customFormat="1" ht="12.75"/>
    <row r="447" s="27" customFormat="1" ht="12.75"/>
    <row r="448" s="27" customFormat="1" ht="12.75"/>
    <row r="449" s="27" customFormat="1" ht="12.75"/>
    <row r="450" s="27" customFormat="1" ht="12.75"/>
    <row r="451" s="27" customFormat="1" ht="12.75"/>
    <row r="452" s="27" customFormat="1" ht="12.75"/>
    <row r="453" s="27" customFormat="1" ht="12.75"/>
    <row r="454" s="27" customFormat="1" ht="12.75"/>
    <row r="455" s="27" customFormat="1" ht="12.75"/>
    <row r="456" s="27" customFormat="1" ht="12.75"/>
    <row r="457" s="27" customFormat="1" ht="12.75"/>
    <row r="458" s="27" customFormat="1" ht="12.75"/>
    <row r="459" s="27" customFormat="1" ht="12.75"/>
    <row r="460" s="27" customFormat="1" ht="12.75"/>
    <row r="461" s="27" customFormat="1" ht="12.75"/>
    <row r="462" s="27" customFormat="1" ht="12.75"/>
    <row r="463" s="27" customFormat="1" ht="12.75"/>
    <row r="464" s="27" customFormat="1" ht="12.75"/>
    <row r="465" s="27" customFormat="1" ht="12.75"/>
    <row r="466" s="27" customFormat="1" ht="12.75"/>
    <row r="467" s="27" customFormat="1" ht="12.75"/>
    <row r="468" s="27" customFormat="1" ht="12.75"/>
    <row r="469" s="27" customFormat="1" ht="12.75"/>
    <row r="470" s="27" customFormat="1" ht="12.75"/>
    <row r="471" s="27" customFormat="1" ht="12.75"/>
    <row r="472" s="27" customFormat="1" ht="12.75"/>
    <row r="473" s="27" customFormat="1" ht="12.75"/>
    <row r="474" s="27" customFormat="1" ht="12.75"/>
    <row r="475" s="27" customFormat="1" ht="12.75"/>
    <row r="476" s="27" customFormat="1" ht="12.75"/>
    <row r="477" s="27" customFormat="1" ht="12.75"/>
    <row r="478" s="27" customFormat="1" ht="12.75"/>
    <row r="479" s="27" customFormat="1" ht="12.75"/>
    <row r="480" s="27" customFormat="1" ht="12.75"/>
    <row r="481" s="27" customFormat="1" ht="12.75"/>
    <row r="482" s="27" customFormat="1" ht="12.75"/>
    <row r="483" s="27" customFormat="1" ht="12.75"/>
    <row r="484" s="27" customFormat="1" ht="12.75"/>
    <row r="485" s="27" customFormat="1" ht="12.75"/>
    <row r="486" s="27" customFormat="1" ht="12.75"/>
    <row r="487" s="27" customFormat="1" ht="12.75"/>
    <row r="488" s="27" customFormat="1" ht="12.75"/>
    <row r="489" s="27" customFormat="1" ht="12.75"/>
    <row r="490" s="27" customFormat="1" ht="12.75"/>
    <row r="491" s="27" customFormat="1" ht="12.75"/>
    <row r="492" s="27" customFormat="1" ht="12.75"/>
    <row r="493" s="27" customFormat="1" ht="12.75"/>
    <row r="494" s="27" customFormat="1" ht="12.75"/>
    <row r="495" s="27" customFormat="1" ht="12.75"/>
    <row r="496" s="27" customFormat="1" ht="12.75"/>
    <row r="497" s="27" customFormat="1" ht="12.75"/>
    <row r="498" s="27" customFormat="1" ht="12.75"/>
    <row r="499" s="27" customFormat="1" ht="12.75"/>
    <row r="500" s="27" customFormat="1" ht="12.75"/>
    <row r="501" s="27" customFormat="1" ht="12.75"/>
    <row r="502" s="27" customFormat="1" ht="12.75"/>
    <row r="503" s="27" customFormat="1" ht="12.75"/>
    <row r="504" s="27" customFormat="1" ht="12.75"/>
    <row r="505" s="27" customFormat="1" ht="12.75"/>
    <row r="506" s="27" customFormat="1" ht="12.75"/>
    <row r="507" s="27" customFormat="1" ht="12.75"/>
    <row r="508" s="27" customFormat="1" ht="12.75"/>
    <row r="509" s="27" customFormat="1" ht="12.75"/>
    <row r="510" s="27" customFormat="1" ht="12.75"/>
    <row r="511" s="27" customFormat="1" ht="12.75"/>
    <row r="512" s="27" customFormat="1" ht="12.75"/>
    <row r="513" s="27" customFormat="1" ht="12.75"/>
    <row r="514" s="27" customFormat="1" ht="12.75"/>
    <row r="515" s="27" customFormat="1" ht="12.75"/>
    <row r="516" s="27" customFormat="1" ht="12.75"/>
    <row r="517" s="27" customFormat="1" ht="12.75"/>
    <row r="518" s="27" customFormat="1" ht="12.75"/>
    <row r="519" s="27" customFormat="1" ht="12.75"/>
    <row r="520" s="27" customFormat="1" ht="12.75"/>
    <row r="521" s="27" customFormat="1" ht="12.75"/>
    <row r="522" s="27" customFormat="1" ht="12.75"/>
    <row r="523" s="27" customFormat="1" ht="12.75"/>
    <row r="524" s="27" customFormat="1" ht="12.75"/>
    <row r="525" s="27" customFormat="1" ht="12.75"/>
    <row r="526" s="27" customFormat="1" ht="12.75"/>
    <row r="527" s="27" customFormat="1" ht="12.75"/>
    <row r="528" s="27" customFormat="1" ht="12.75"/>
    <row r="529" s="27" customFormat="1" ht="12.75"/>
    <row r="530" s="27" customFormat="1" ht="12.75"/>
    <row r="531" s="27" customFormat="1" ht="12.75"/>
    <row r="532" s="27" customFormat="1" ht="12.75"/>
    <row r="533" s="27" customFormat="1" ht="12.75"/>
    <row r="534" s="27" customFormat="1" ht="12.75"/>
    <row r="535" s="27" customFormat="1" ht="12.75"/>
    <row r="536" s="27" customFormat="1" ht="12.75"/>
    <row r="537" s="27" customFormat="1" ht="12.75"/>
    <row r="538" s="27" customFormat="1" ht="12.75"/>
    <row r="539" s="27" customFormat="1" ht="12.75"/>
    <row r="540" s="27" customFormat="1" ht="12.75"/>
    <row r="541" s="27" customFormat="1" ht="12.75"/>
    <row r="542" s="27" customFormat="1" ht="12.75"/>
    <row r="543" s="27" customFormat="1" ht="12.75"/>
    <row r="544" s="27" customFormat="1" ht="12.75"/>
    <row r="545" s="27" customFormat="1" ht="12.75"/>
    <row r="546" s="27" customFormat="1" ht="12.75"/>
    <row r="547" s="27" customFormat="1" ht="12.75"/>
    <row r="548" s="27" customFormat="1" ht="12.75"/>
    <row r="549" s="27" customFormat="1" ht="12.75"/>
    <row r="550" s="27" customFormat="1" ht="12.75"/>
    <row r="551" s="27" customFormat="1" ht="12.75"/>
    <row r="552" s="27" customFormat="1" ht="12.75"/>
    <row r="553" s="27" customFormat="1" ht="12.75"/>
    <row r="554" s="27" customFormat="1" ht="12.75"/>
    <row r="555" s="27" customFormat="1" ht="12.75"/>
    <row r="556" s="27" customFormat="1" ht="12.75"/>
    <row r="557" s="27" customFormat="1" ht="12.75"/>
    <row r="558" s="27" customFormat="1" ht="12.75"/>
    <row r="559" s="27" customFormat="1" ht="12.75"/>
    <row r="560" s="27" customFormat="1" ht="12.75"/>
    <row r="561" s="27" customFormat="1" ht="12.75"/>
    <row r="562" s="27" customFormat="1" ht="12.75"/>
    <row r="563" s="27" customFormat="1" ht="12.75"/>
    <row r="564" s="27" customFormat="1" ht="12.75"/>
    <row r="565" s="27" customFormat="1" ht="12.75"/>
    <row r="566" s="27" customFormat="1" ht="12.75"/>
    <row r="567" s="27" customFormat="1" ht="12.75"/>
    <row r="568" s="27" customFormat="1" ht="12.75"/>
    <row r="569" s="27" customFormat="1" ht="12.75"/>
    <row r="570" s="27" customFormat="1" ht="12.75"/>
    <row r="571" s="27" customFormat="1" ht="12.75"/>
    <row r="572" s="27" customFormat="1" ht="12.75"/>
    <row r="573" s="27" customFormat="1" ht="12.75"/>
    <row r="574" s="27" customFormat="1" ht="12.75"/>
    <row r="575" s="27" customFormat="1" ht="12.75"/>
    <row r="576" s="27" customFormat="1" ht="12.75"/>
    <row r="577" s="27" customFormat="1" ht="12.75"/>
    <row r="578" s="27" customFormat="1" ht="12.75"/>
    <row r="579" s="27" customFormat="1" ht="12.75"/>
    <row r="580" s="27" customFormat="1" ht="12.75"/>
    <row r="581" s="27" customFormat="1" ht="12.75"/>
    <row r="582" s="27" customFormat="1" ht="12.75"/>
    <row r="583" s="27" customFormat="1" ht="12.75"/>
    <row r="584" s="27" customFormat="1" ht="12.75"/>
    <row r="585" s="27" customFormat="1" ht="12.75"/>
    <row r="586" s="27" customFormat="1" ht="12.75"/>
    <row r="587" s="27" customFormat="1" ht="12.75"/>
    <row r="588" s="27" customFormat="1" ht="12.75"/>
    <row r="589" s="27" customFormat="1" ht="12.75"/>
    <row r="590" s="27" customFormat="1" ht="12.75"/>
    <row r="591" s="27" customFormat="1" ht="12.75"/>
    <row r="592" s="27" customFormat="1" ht="12.75"/>
    <row r="593" s="27" customFormat="1" ht="12.75"/>
    <row r="594" s="27" customFormat="1" ht="12.75"/>
    <row r="595" s="27" customFormat="1" ht="12.75"/>
    <row r="596" s="27" customFormat="1" ht="12.75"/>
    <row r="597" s="27" customFormat="1" ht="12.75"/>
    <row r="598" s="27" customFormat="1" ht="12.75"/>
    <row r="599" s="27" customFormat="1" ht="12.75"/>
    <row r="600" s="27" customFormat="1" ht="12.75"/>
    <row r="601" s="27" customFormat="1" ht="12.75"/>
    <row r="602" s="27" customFormat="1" ht="12.75"/>
    <row r="603" s="27" customFormat="1" ht="12.75"/>
    <row r="604" s="27" customFormat="1" ht="12.75"/>
    <row r="605" s="27" customFormat="1" ht="12.75"/>
    <row r="606" s="27" customFormat="1" ht="12.75"/>
    <row r="607" s="27" customFormat="1" ht="12.75"/>
    <row r="608" s="27" customFormat="1" ht="12.75"/>
    <row r="609" s="27" customFormat="1" ht="12.75"/>
    <row r="610" s="27" customFormat="1" ht="12.75"/>
    <row r="611" s="27" customFormat="1" ht="12.75"/>
    <row r="612" s="27" customFormat="1" ht="12.75"/>
    <row r="613" s="27" customFormat="1" ht="12.75"/>
    <row r="614" s="27" customFormat="1" ht="12.75"/>
    <row r="615" s="27" customFormat="1" ht="12.75"/>
    <row r="616" s="27" customFormat="1" ht="12.75"/>
    <row r="617" s="27" customFormat="1" ht="12.75"/>
    <row r="618" s="27" customFormat="1" ht="12.75"/>
    <row r="619" s="27" customFormat="1" ht="12.75"/>
    <row r="620" s="27" customFormat="1" ht="12.75"/>
    <row r="621" s="27" customFormat="1" ht="12.75"/>
    <row r="622" s="27" customFormat="1" ht="12.75"/>
    <row r="623" s="27" customFormat="1" ht="12.75"/>
    <row r="624" s="27" customFormat="1" ht="12.75"/>
    <row r="625" s="27" customFormat="1" ht="12.75"/>
    <row r="626" s="27" customFormat="1" ht="12.75"/>
    <row r="627" s="27" customFormat="1" ht="12.75"/>
    <row r="628" s="27" customFormat="1" ht="12.75"/>
    <row r="629" s="27" customFormat="1" ht="12.75"/>
    <row r="630" s="27" customFormat="1" ht="12.75"/>
    <row r="631" s="27" customFormat="1" ht="12.75"/>
    <row r="632" s="27" customFormat="1" ht="12.75"/>
    <row r="633" s="27" customFormat="1" ht="12.75"/>
    <row r="634" s="27" customFormat="1" ht="12.75"/>
    <row r="635" s="27" customFormat="1" ht="12.75"/>
    <row r="636" s="27" customFormat="1" ht="12.75"/>
    <row r="637" s="27" customFormat="1" ht="12.75"/>
    <row r="638" s="27" customFormat="1" ht="12.75"/>
    <row r="639" s="27" customFormat="1" ht="12.75"/>
    <row r="640" s="27" customFormat="1" ht="12.75"/>
    <row r="641" s="27" customFormat="1" ht="12.75"/>
    <row r="642" s="27" customFormat="1" ht="12.75"/>
    <row r="643" s="27" customFormat="1" ht="12.75"/>
    <row r="644" s="27" customFormat="1" ht="12.75"/>
    <row r="645" s="27" customFormat="1" ht="12.75"/>
    <row r="646" s="27" customFormat="1" ht="12.75"/>
    <row r="647" s="27" customFormat="1" ht="12.75"/>
    <row r="648" s="27" customFormat="1" ht="12.75"/>
    <row r="649" s="27" customFormat="1" ht="12.75"/>
    <row r="650" s="27" customFormat="1" ht="12.75"/>
    <row r="651" s="27" customFormat="1" ht="12.75"/>
    <row r="652" s="27" customFormat="1" ht="12.75"/>
    <row r="653" s="27" customFormat="1" ht="12.75"/>
    <row r="654" s="27" customFormat="1" ht="12.75"/>
    <row r="655" s="27" customFormat="1" ht="12.75"/>
    <row r="656" s="27" customFormat="1" ht="12.75"/>
    <row r="657" s="27" customFormat="1" ht="12.75"/>
    <row r="658" s="27" customFormat="1" ht="12.75"/>
    <row r="659" s="27" customFormat="1" ht="12.75"/>
    <row r="660" s="27" customFormat="1" ht="12.75"/>
    <row r="661" s="27" customFormat="1" ht="12.75"/>
    <row r="662" s="27" customFormat="1" ht="12.75"/>
    <row r="663" s="27" customFormat="1" ht="12.75"/>
    <row r="664" s="27" customFormat="1" ht="12.75"/>
    <row r="665" s="27" customFormat="1" ht="12.75"/>
    <row r="666" s="27" customFormat="1" ht="12.75"/>
    <row r="667" s="27" customFormat="1" ht="12.75"/>
    <row r="668" s="27" customFormat="1" ht="12.75"/>
    <row r="669" s="27" customFormat="1" ht="12.75"/>
    <row r="670" s="27" customFormat="1" ht="12.75"/>
    <row r="671" s="27" customFormat="1" ht="12.75"/>
    <row r="672" s="27" customFormat="1" ht="12.75"/>
    <row r="673" s="27" customFormat="1" ht="12.75"/>
    <row r="674" s="27" customFormat="1" ht="12.75"/>
    <row r="675" s="27" customFormat="1" ht="12.75"/>
    <row r="676" s="27" customFormat="1" ht="12.75"/>
    <row r="677" s="27" customFormat="1" ht="12.75"/>
    <row r="678" s="27" customFormat="1" ht="12.75"/>
    <row r="679" s="27" customFormat="1" ht="12.75"/>
    <row r="680" s="27" customFormat="1" ht="12.75"/>
    <row r="681" s="27" customFormat="1" ht="12.75"/>
    <row r="682" s="27" customFormat="1" ht="12.75"/>
    <row r="683" s="27" customFormat="1" ht="12.75"/>
    <row r="684" s="27" customFormat="1" ht="12.75"/>
    <row r="685" s="27" customFormat="1" ht="12.75"/>
    <row r="686" s="27" customFormat="1" ht="12.75"/>
    <row r="687" s="27" customFormat="1" ht="12.75"/>
    <row r="688" s="27" customFormat="1" ht="12.75"/>
    <row r="689" s="27" customFormat="1" ht="12.75"/>
    <row r="690" s="27" customFormat="1" ht="12.75"/>
    <row r="691" s="27" customFormat="1" ht="12.75"/>
    <row r="692" s="27" customFormat="1" ht="12.75"/>
    <row r="693" s="27" customFormat="1" ht="12.75"/>
    <row r="694" s="27" customFormat="1" ht="12.75"/>
    <row r="695" s="27" customFormat="1" ht="12.75"/>
    <row r="696" s="27" customFormat="1" ht="12.75"/>
    <row r="697" s="27" customFormat="1" ht="12.75"/>
    <row r="698" s="27" customFormat="1" ht="12.75"/>
    <row r="699" s="27" customFormat="1" ht="12.75"/>
    <row r="700" s="27" customFormat="1" ht="12.75"/>
    <row r="701" s="27" customFormat="1" ht="12.75"/>
    <row r="702" s="27" customFormat="1" ht="12.75"/>
    <row r="703" s="27" customFormat="1" ht="12.75"/>
    <row r="704" s="27" customFormat="1" ht="12.75"/>
    <row r="705" s="27" customFormat="1" ht="12.75"/>
    <row r="706" s="27" customFormat="1" ht="12.75"/>
    <row r="707" s="27" customFormat="1" ht="12.75"/>
    <row r="708" s="27" customFormat="1" ht="12.75"/>
    <row r="709" s="27" customFormat="1" ht="12.75"/>
    <row r="710" s="27" customFormat="1" ht="12.75"/>
    <row r="711" s="27" customFormat="1" ht="12.75"/>
    <row r="712" s="27" customFormat="1" ht="12.75"/>
    <row r="713" s="27" customFormat="1" ht="12.75"/>
    <row r="714" s="27" customFormat="1" ht="12.75"/>
    <row r="715" s="27" customFormat="1" ht="12.75"/>
    <row r="716" s="27" customFormat="1" ht="12.75"/>
    <row r="717" s="27" customFormat="1" ht="12.75"/>
    <row r="718" s="27" customFormat="1" ht="12.75"/>
    <row r="719" s="27" customFormat="1" ht="12.75"/>
    <row r="720" s="27" customFormat="1" ht="12.75"/>
    <row r="721" s="27" customFormat="1" ht="12.75"/>
    <row r="722" s="27" customFormat="1" ht="12.75"/>
    <row r="723" s="27" customFormat="1" ht="12.75"/>
    <row r="724" s="27" customFormat="1" ht="12.75"/>
    <row r="725" s="27" customFormat="1" ht="12.75"/>
    <row r="726" s="27" customFormat="1" ht="12.75"/>
    <row r="727" s="27" customFormat="1" ht="12.75"/>
    <row r="728" s="27" customFormat="1" ht="12.75"/>
    <row r="729" s="27" customFormat="1" ht="12.75"/>
    <row r="730" s="27" customFormat="1" ht="12.75"/>
    <row r="731" s="27" customFormat="1" ht="12.75"/>
    <row r="732" s="27" customFormat="1" ht="12.75"/>
    <row r="733" s="27" customFormat="1" ht="12.75"/>
    <row r="734" s="27" customFormat="1" ht="12.75"/>
    <row r="735" s="27" customFormat="1" ht="12.75"/>
    <row r="736" s="27" customFormat="1" ht="12.75"/>
    <row r="737" s="27" customFormat="1" ht="12.75"/>
    <row r="738" s="27" customFormat="1" ht="12.75"/>
    <row r="739" s="27" customFormat="1" ht="12.75"/>
    <row r="740" s="27" customFormat="1" ht="12.75"/>
    <row r="741" s="27" customFormat="1" ht="12.75"/>
    <row r="742" s="27" customFormat="1" ht="12.75"/>
    <row r="743" s="27" customFormat="1" ht="12.75"/>
    <row r="744" s="27" customFormat="1" ht="12.75"/>
    <row r="745" s="27" customFormat="1" ht="12.75"/>
    <row r="746" s="27" customFormat="1" ht="12.75"/>
    <row r="747" s="27" customFormat="1" ht="12.75"/>
    <row r="748" s="27" customFormat="1" ht="12.75"/>
    <row r="749" s="27" customFormat="1" ht="12.75"/>
    <row r="750" s="27" customFormat="1" ht="12.75"/>
    <row r="751" s="27" customFormat="1" ht="12.75"/>
    <row r="752" s="27" customFormat="1" ht="12.75"/>
    <row r="753" s="27" customFormat="1" ht="12.75"/>
    <row r="754" s="27" customFormat="1" ht="12.75"/>
    <row r="755" s="27" customFormat="1" ht="12.75"/>
    <row r="756" s="27" customFormat="1" ht="12.75"/>
    <row r="757" s="27" customFormat="1" ht="12.75"/>
    <row r="758" s="27" customFormat="1" ht="12.75"/>
    <row r="759" s="27" customFormat="1" ht="12.75"/>
    <row r="760" s="27" customFormat="1" ht="12.75"/>
    <row r="761" s="27" customFormat="1" ht="12.75"/>
    <row r="762" s="27" customFormat="1" ht="12.75"/>
    <row r="763" s="27" customFormat="1" ht="12.75"/>
    <row r="764" s="27" customFormat="1" ht="12.75"/>
    <row r="765" s="27" customFormat="1" ht="12.75"/>
    <row r="766" s="27" customFormat="1" ht="12.75"/>
    <row r="767" s="27" customFormat="1" ht="12.75"/>
    <row r="768" s="27" customFormat="1" ht="12.75"/>
    <row r="769" s="27" customFormat="1" ht="12.75"/>
    <row r="770" s="27" customFormat="1" ht="12.75"/>
    <row r="771" s="27" customFormat="1" ht="12.75"/>
    <row r="772" s="27" customFormat="1" ht="12.75"/>
    <row r="773" s="27" customFormat="1" ht="12.75"/>
    <row r="774" s="27" customFormat="1" ht="12.75"/>
    <row r="775" s="27" customFormat="1" ht="12.75"/>
    <row r="776" s="27" customFormat="1" ht="12.75"/>
    <row r="777" s="27" customFormat="1" ht="12.75"/>
    <row r="778" s="27" customFormat="1" ht="12.75"/>
    <row r="779" s="27" customFormat="1" ht="12.75"/>
    <row r="780" s="27" customFormat="1" ht="12.75"/>
    <row r="781" s="27" customFormat="1" ht="12.75"/>
    <row r="782" s="27" customFormat="1" ht="12.75"/>
    <row r="783" s="27" customFormat="1" ht="12.75"/>
    <row r="784" s="27" customFormat="1" ht="12.75"/>
    <row r="785" s="27" customFormat="1" ht="12.75"/>
    <row r="786" s="27" customFormat="1" ht="12.75"/>
    <row r="787" s="27" customFormat="1" ht="12.75"/>
    <row r="788" s="27" customFormat="1" ht="12.75"/>
    <row r="789" s="27" customFormat="1" ht="12.75"/>
    <row r="790" s="27" customFormat="1" ht="12.75"/>
    <row r="791" s="27" customFormat="1" ht="12.75"/>
    <row r="792" s="27" customFormat="1" ht="12.75"/>
    <row r="793" s="27" customFormat="1" ht="12.75"/>
    <row r="794" s="27" customFormat="1" ht="12.75"/>
    <row r="795" s="27" customFormat="1" ht="12.75"/>
    <row r="796" s="27" customFormat="1" ht="12.75"/>
    <row r="797" s="27" customFormat="1" ht="12.75"/>
    <row r="798" s="27" customFormat="1" ht="12.75"/>
    <row r="799" s="27" customFormat="1" ht="12.75"/>
    <row r="800" s="27" customFormat="1" ht="12.75"/>
    <row r="801" s="27" customFormat="1" ht="12.75"/>
    <row r="802" s="27" customFormat="1" ht="12.75"/>
    <row r="803" s="27" customFormat="1" ht="12.75"/>
    <row r="804" s="27" customFormat="1" ht="12.75"/>
    <row r="805" s="27" customFormat="1" ht="12.75"/>
    <row r="806" s="27" customFormat="1" ht="12.75"/>
    <row r="807" s="27" customFormat="1" ht="12.75"/>
    <row r="808" s="27" customFormat="1" ht="12.75"/>
    <row r="809" s="27" customFormat="1" ht="12.75"/>
    <row r="810" s="27" customFormat="1" ht="12.75"/>
    <row r="811" s="27" customFormat="1" ht="12.75"/>
    <row r="812" s="27" customFormat="1" ht="12.75"/>
    <row r="813" s="27" customFormat="1" ht="12.75"/>
    <row r="814" s="27" customFormat="1" ht="12.75"/>
    <row r="815" s="27" customFormat="1" ht="12.75"/>
    <row r="816" s="27" customFormat="1" ht="12.75"/>
    <row r="817" s="27" customFormat="1" ht="12.75"/>
    <row r="818" s="27" customFormat="1" ht="12.75"/>
    <row r="819" s="27" customFormat="1" ht="12.75"/>
    <row r="820" s="27" customFormat="1" ht="12.75"/>
    <row r="821" s="27" customFormat="1" ht="12.75"/>
    <row r="822" s="27" customFormat="1" ht="12.75"/>
    <row r="823" s="27" customFormat="1" ht="12.75"/>
    <row r="824" s="27" customFormat="1" ht="12.75"/>
    <row r="825" s="27" customFormat="1" ht="12.75"/>
    <row r="826" s="27" customFormat="1" ht="12.75"/>
    <row r="827" s="27" customFormat="1" ht="12.75"/>
    <row r="828" s="27" customFormat="1" ht="12.75"/>
    <row r="829" s="27" customFormat="1" ht="12.75"/>
    <row r="830" s="27" customFormat="1" ht="12.75"/>
    <row r="831" s="27" customFormat="1" ht="12.75"/>
    <row r="832" s="27" customFormat="1" ht="12.75"/>
    <row r="833" s="27" customFormat="1" ht="12.75"/>
    <row r="834" s="27" customFormat="1" ht="12.75"/>
    <row r="835" s="27" customFormat="1" ht="12.75"/>
    <row r="836" s="27" customFormat="1" ht="12.75"/>
    <row r="837" s="27" customFormat="1" ht="12.75"/>
    <row r="838" s="27" customFormat="1" ht="12.75"/>
    <row r="839" s="27" customFormat="1" ht="12.75"/>
    <row r="840" s="27" customFormat="1" ht="12.75"/>
    <row r="841" s="27" customFormat="1" ht="12.75"/>
    <row r="842" s="27" customFormat="1" ht="12.75"/>
    <row r="843" s="27" customFormat="1" ht="12.75"/>
    <row r="844" s="27" customFormat="1" ht="12.75"/>
    <row r="845" s="27" customFormat="1" ht="12.75"/>
    <row r="846" s="27" customFormat="1" ht="12.75"/>
    <row r="847" s="27" customFormat="1" ht="12.75"/>
    <row r="848" s="27" customFormat="1" ht="12.75"/>
    <row r="849" s="27" customFormat="1" ht="12.75"/>
    <row r="850" s="27" customFormat="1" ht="12.75"/>
    <row r="851" s="27" customFormat="1" ht="12.75"/>
    <row r="852" s="27" customFormat="1" ht="12.75"/>
    <row r="853" s="27" customFormat="1" ht="12.75"/>
    <row r="854" s="27" customFormat="1" ht="12.75"/>
    <row r="855" s="27" customFormat="1" ht="12.75"/>
    <row r="856" s="27" customFormat="1" ht="12.75"/>
    <row r="857" s="27" customFormat="1" ht="12.75"/>
    <row r="858" s="27" customFormat="1" ht="12.75"/>
    <row r="859" s="27" customFormat="1" ht="12.75"/>
    <row r="860" s="27" customFormat="1" ht="12.75"/>
    <row r="861" s="27" customFormat="1" ht="12.75"/>
    <row r="862" s="27" customFormat="1" ht="12.75"/>
    <row r="863" s="27" customFormat="1" ht="12.75"/>
    <row r="864" s="27" customFormat="1" ht="12.75"/>
    <row r="865" s="27" customFormat="1" ht="12.75"/>
    <row r="866" s="27" customFormat="1" ht="12.75"/>
    <row r="867" s="27" customFormat="1" ht="12.75"/>
    <row r="868" s="27" customFormat="1" ht="12.75"/>
    <row r="869" s="27" customFormat="1" ht="12.75"/>
    <row r="870" s="27" customFormat="1" ht="12.75"/>
    <row r="871" s="27" customFormat="1" ht="12.75"/>
    <row r="872" s="27" customFormat="1" ht="12.75"/>
    <row r="873" s="27" customFormat="1" ht="12.75"/>
    <row r="874" s="27" customFormat="1" ht="12.75"/>
    <row r="875" s="27" customFormat="1" ht="12.75"/>
    <row r="876" s="27" customFormat="1" ht="12.75"/>
    <row r="877" s="27" customFormat="1" ht="12.75"/>
    <row r="878" s="27" customFormat="1" ht="12.75"/>
    <row r="879" s="27" customFormat="1" ht="12.75"/>
    <row r="880" s="27" customFormat="1" ht="12.75"/>
    <row r="881" s="27" customFormat="1" ht="12.75"/>
    <row r="882" s="27" customFormat="1" ht="12.75"/>
    <row r="883" s="27" customFormat="1" ht="12.75"/>
    <row r="884" s="27" customFormat="1" ht="12.75"/>
    <row r="885" s="27" customFormat="1" ht="12.75"/>
    <row r="886" s="27" customFormat="1" ht="12.75"/>
    <row r="887" s="27" customFormat="1" ht="12.75"/>
    <row r="888" s="27" customFormat="1" ht="12.75"/>
    <row r="889" s="27" customFormat="1" ht="12.75"/>
    <row r="890" s="27" customFormat="1" ht="12.75"/>
    <row r="891" s="27" customFormat="1" ht="12.75"/>
    <row r="892" s="27" customFormat="1" ht="12.75"/>
    <row r="893" s="27" customFormat="1" ht="12.75"/>
    <row r="894" s="27" customFormat="1" ht="12.75"/>
    <row r="895" s="27" customFormat="1" ht="12.75"/>
    <row r="896" s="27" customFormat="1" ht="12.75"/>
    <row r="897" s="27" customFormat="1" ht="12.75"/>
    <row r="898" s="27" customFormat="1" ht="12.75"/>
    <row r="899" s="27" customFormat="1" ht="12.75"/>
    <row r="900" s="27" customFormat="1" ht="12.75"/>
    <row r="901" s="27" customFormat="1" ht="12.75"/>
    <row r="902" s="27" customFormat="1" ht="12.75"/>
    <row r="903" s="27" customFormat="1" ht="12.75"/>
    <row r="904" s="27" customFormat="1" ht="12.75"/>
    <row r="905" s="27" customFormat="1" ht="12.75"/>
    <row r="906" s="27" customFormat="1" ht="12.75"/>
    <row r="907" s="27" customFormat="1" ht="12.75"/>
    <row r="908" s="27" customFormat="1" ht="12.75"/>
    <row r="909" s="27" customFormat="1" ht="12.75"/>
    <row r="910" s="27" customFormat="1" ht="12.75"/>
    <row r="911" s="27" customFormat="1" ht="12.75"/>
    <row r="912" s="27" customFormat="1" ht="12.75"/>
    <row r="913" s="27" customFormat="1" ht="12.75"/>
    <row r="914" s="27" customFormat="1" ht="12.75"/>
    <row r="915" s="27" customFormat="1" ht="12.75"/>
    <row r="916" s="27" customFormat="1" ht="12.75"/>
    <row r="917" s="27" customFormat="1" ht="12.75"/>
    <row r="918" s="27" customFormat="1" ht="12.75"/>
    <row r="919" s="27" customFormat="1" ht="12.75"/>
    <row r="920" s="27" customFormat="1" ht="12.75"/>
    <row r="921" s="27" customFormat="1" ht="12.75"/>
    <row r="922" s="27" customFormat="1" ht="12.75"/>
    <row r="923" s="27" customFormat="1" ht="12.75"/>
    <row r="924" s="27" customFormat="1" ht="12.75"/>
    <row r="925" s="27" customFormat="1" ht="12.75"/>
    <row r="926" s="27" customFormat="1" ht="12.75"/>
    <row r="927" s="27" customFormat="1" ht="12.75"/>
    <row r="928" s="27" customFormat="1" ht="12.75"/>
    <row r="929" s="27" customFormat="1" ht="12.75"/>
    <row r="930" s="27" customFormat="1" ht="12.75"/>
    <row r="931" s="27" customFormat="1" ht="12.75"/>
    <row r="932" s="27" customFormat="1" ht="12.75"/>
    <row r="933" s="27" customFormat="1" ht="12.75"/>
    <row r="934" s="27" customFormat="1" ht="12.75"/>
    <row r="935" s="27" customFormat="1" ht="12.75"/>
    <row r="936" s="27" customFormat="1" ht="12.75"/>
    <row r="937" s="27" customFormat="1" ht="12.75"/>
    <row r="938" s="27" customFormat="1" ht="12.75"/>
    <row r="939" s="27" customFormat="1" ht="12.75"/>
    <row r="940" s="27" customFormat="1" ht="12.75"/>
    <row r="941" s="27" customFormat="1" ht="12.75"/>
    <row r="942" s="27" customFormat="1" ht="12.75"/>
    <row r="943" s="27" customFormat="1" ht="12.75"/>
    <row r="944" s="27" customFormat="1" ht="12.75"/>
    <row r="945" s="27" customFormat="1" ht="12.75"/>
    <row r="946" s="27" customFormat="1" ht="12.75"/>
    <row r="947" s="27" customFormat="1" ht="12.75"/>
    <row r="948" s="27" customFormat="1" ht="12.75"/>
    <row r="949" s="27" customFormat="1" ht="12.75"/>
    <row r="950" s="27" customFormat="1" ht="12.75"/>
    <row r="951" s="27" customFormat="1" ht="12.75"/>
    <row r="952" s="27" customFormat="1" ht="12.75"/>
    <row r="953" s="27" customFormat="1" ht="12.75"/>
    <row r="954" s="27" customFormat="1" ht="12.75"/>
    <row r="955" s="27" customFormat="1" ht="12.75"/>
    <row r="956" s="27" customFormat="1" ht="12.75"/>
    <row r="957" s="27" customFormat="1" ht="12.75"/>
    <row r="958" s="27" customFormat="1" ht="12.75"/>
    <row r="959" s="27" customFormat="1" ht="12.75"/>
    <row r="960" s="27" customFormat="1" ht="12.75"/>
    <row r="961" s="27" customFormat="1" ht="12.75"/>
    <row r="962" s="27" customFormat="1" ht="12.75"/>
    <row r="963" s="27" customFormat="1" ht="12.75"/>
    <row r="964" s="27" customFormat="1" ht="12.75"/>
    <row r="965" s="27" customFormat="1" ht="12.75"/>
    <row r="966" s="27" customFormat="1" ht="12.75"/>
    <row r="967" s="27" customFormat="1" ht="12.75"/>
    <row r="968" s="27" customFormat="1" ht="12.75"/>
    <row r="969" s="27" customFormat="1" ht="12.75"/>
    <row r="970" s="27" customFormat="1" ht="12.75"/>
    <row r="971" s="27" customFormat="1" ht="12.75"/>
    <row r="972" s="27" customFormat="1" ht="12.75"/>
    <row r="973" s="27" customFormat="1" ht="12.75"/>
    <row r="974" s="27" customFormat="1" ht="12.75"/>
    <row r="975" s="27" customFormat="1" ht="12.75"/>
    <row r="976" s="27" customFormat="1" ht="12.75"/>
    <row r="977" s="27" customFormat="1" ht="12.75"/>
    <row r="978" s="27" customFormat="1" ht="12.75"/>
    <row r="979" s="27" customFormat="1" ht="12.75"/>
    <row r="980" s="27" customFormat="1" ht="12.75"/>
    <row r="981" s="27" customFormat="1" ht="12.75"/>
    <row r="982" s="27" customFormat="1" ht="12.75"/>
    <row r="983" s="27" customFormat="1" ht="12.75"/>
    <row r="984" s="27" customFormat="1" ht="12.75"/>
    <row r="985" s="27" customFormat="1" ht="12.75"/>
    <row r="986" s="27" customFormat="1" ht="12.75"/>
    <row r="987" s="27" customFormat="1" ht="12.75"/>
    <row r="988" s="27" customFormat="1" ht="12.75"/>
    <row r="989" s="27" customFormat="1" ht="12.75"/>
    <row r="990" s="27" customFormat="1" ht="12.75"/>
    <row r="991" s="27" customFormat="1" ht="12.75"/>
    <row r="992" s="27" customFormat="1" ht="12.75"/>
    <row r="993" s="27" customFormat="1" ht="12.75"/>
    <row r="994" s="27" customFormat="1" ht="12.75"/>
    <row r="995" s="27" customFormat="1" ht="12.75"/>
    <row r="996" s="27" customFormat="1" ht="12.75"/>
    <row r="997" s="27" customFormat="1" ht="12.75"/>
    <row r="998" s="27" customFormat="1" ht="12.75"/>
    <row r="999" s="27" customFormat="1" ht="12.75"/>
    <row r="1000" s="27" customFormat="1" ht="12.75"/>
    <row r="1001" s="27" customFormat="1" ht="12.75"/>
    <row r="1002" s="27" customFormat="1" ht="12.75"/>
    <row r="1003" s="27" customFormat="1" ht="12.75"/>
    <row r="1004" s="27" customFormat="1" ht="12.75"/>
    <row r="1005" s="27" customFormat="1" ht="12.75"/>
    <row r="1006" s="27" customFormat="1" ht="12.75"/>
    <row r="1007" s="27" customFormat="1" ht="12.75"/>
    <row r="1008" s="27" customFormat="1" ht="12.75"/>
    <row r="1009" s="27" customFormat="1" ht="12.75"/>
    <row r="1010" s="27" customFormat="1" ht="12.75"/>
    <row r="1011" s="27" customFormat="1" ht="12.75"/>
    <row r="1012" s="27" customFormat="1" ht="12.75"/>
    <row r="1013" s="27" customFormat="1" ht="12.75"/>
    <row r="1014" s="27" customFormat="1" ht="12.75"/>
    <row r="1015" s="27" customFormat="1" ht="12.75"/>
    <row r="1016" s="27" customFormat="1" ht="12.75"/>
    <row r="1017" s="27" customFormat="1" ht="12.75"/>
    <row r="1018" s="27" customFormat="1" ht="12.75"/>
    <row r="1019" s="27" customFormat="1" ht="12.75"/>
    <row r="1020" s="27" customFormat="1" ht="12.75"/>
    <row r="1021" s="27" customFormat="1" ht="12.75"/>
    <row r="1022" s="27" customFormat="1" ht="12.75"/>
    <row r="1023" s="27" customFormat="1" ht="12.75"/>
    <row r="1024" s="27" customFormat="1" ht="12.75"/>
    <row r="1025" s="27" customFormat="1" ht="12.75"/>
    <row r="1026" s="27" customFormat="1" ht="12.75"/>
    <row r="1027" s="27" customFormat="1" ht="12.75"/>
    <row r="1028" s="27" customFormat="1" ht="12.75"/>
    <row r="1029" s="27" customFormat="1" ht="12.75"/>
    <row r="1030" s="27" customFormat="1" ht="12.75"/>
    <row r="1031" s="27" customFormat="1" ht="12.75"/>
    <row r="1032" s="27" customFormat="1" ht="12.75"/>
    <row r="1033" s="27" customFormat="1" ht="12.75"/>
    <row r="1034" s="27" customFormat="1" ht="12.75"/>
    <row r="1035" s="27" customFormat="1" ht="12.75"/>
    <row r="1036" s="27" customFormat="1" ht="12.75"/>
    <row r="1037" s="27" customFormat="1" ht="12.75"/>
    <row r="1038" s="27" customFormat="1" ht="12.75"/>
    <row r="1039" s="27" customFormat="1" ht="12.75"/>
    <row r="1040" s="27" customFormat="1" ht="12.75"/>
    <row r="1041" s="27" customFormat="1" ht="12.75"/>
    <row r="1042" s="27" customFormat="1" ht="12.75"/>
    <row r="1043" s="27" customFormat="1" ht="12.75"/>
    <row r="1044" s="27" customFormat="1" ht="12.75"/>
    <row r="1045" s="27" customFormat="1" ht="12.75"/>
    <row r="1046" s="27" customFormat="1" ht="12.75"/>
    <row r="1047" s="27" customFormat="1" ht="12.75"/>
    <row r="1048" s="27" customFormat="1" ht="12.75"/>
    <row r="1049" s="27" customFormat="1" ht="12.75"/>
    <row r="1050" s="27" customFormat="1" ht="12.75"/>
    <row r="1051" s="27" customFormat="1" ht="12.75"/>
    <row r="1052" s="27" customFormat="1" ht="12.75"/>
    <row r="1053" s="27" customFormat="1" ht="12.75"/>
    <row r="1054" s="27" customFormat="1" ht="12.75"/>
    <row r="1055" s="27" customFormat="1" ht="12.75"/>
    <row r="1056" s="27" customFormat="1" ht="12.75"/>
    <row r="1057" s="27" customFormat="1" ht="12.75"/>
    <row r="1058" s="27" customFormat="1" ht="12.75"/>
    <row r="1059" s="27" customFormat="1" ht="12.75"/>
    <row r="1060" s="27" customFormat="1" ht="12.75"/>
    <row r="1061" s="27" customFormat="1" ht="12.75"/>
    <row r="1062" s="27" customFormat="1" ht="12.75"/>
    <row r="1063" s="27" customFormat="1" ht="12.75"/>
    <row r="1064" s="27" customFormat="1" ht="12.75"/>
    <row r="1065" s="27" customFormat="1" ht="12.75"/>
    <row r="1066" s="27" customFormat="1" ht="12.75"/>
    <row r="1067" s="27" customFormat="1" ht="12.75"/>
    <row r="1068" s="27" customFormat="1" ht="12.75"/>
    <row r="1069" s="27" customFormat="1" ht="12.75"/>
    <row r="1070" s="27" customFormat="1" ht="12.75"/>
    <row r="1071" s="27" customFormat="1" ht="12.75"/>
    <row r="1072" s="27" customFormat="1" ht="12.75"/>
    <row r="1073" s="27" customFormat="1" ht="12.75"/>
    <row r="1074" s="27" customFormat="1" ht="12.75"/>
    <row r="1075" s="27" customFormat="1" ht="12.75"/>
    <row r="1076" s="27" customFormat="1" ht="12.75"/>
    <row r="1077" s="27" customFormat="1" ht="12.75"/>
    <row r="1078" s="27" customFormat="1" ht="12.75"/>
    <row r="1079" s="27" customFormat="1" ht="12.75"/>
    <row r="1080" s="27" customFormat="1" ht="12.75"/>
    <row r="1081" s="27" customFormat="1" ht="12.75"/>
    <row r="1082" s="27" customFormat="1" ht="12.75"/>
    <row r="1083" s="27" customFormat="1" ht="12.75"/>
    <row r="1084" s="27" customFormat="1" ht="12.75"/>
    <row r="1085" s="27" customFormat="1" ht="12.75"/>
    <row r="1086" s="27" customFormat="1" ht="12.75"/>
    <row r="1087" s="27" customFormat="1" ht="12.75"/>
    <row r="1088" s="27" customFormat="1" ht="12.75"/>
    <row r="1089" s="27" customFormat="1" ht="12.75"/>
    <row r="1090" s="27" customFormat="1" ht="12.75"/>
    <row r="1091" s="27" customFormat="1" ht="12.75"/>
    <row r="1092" s="27" customFormat="1" ht="12.75"/>
    <row r="1093" s="27" customFormat="1" ht="12.75"/>
    <row r="1094" s="27" customFormat="1" ht="12.75"/>
    <row r="1095" s="27" customFormat="1" ht="12.75"/>
    <row r="1096" s="27" customFormat="1" ht="12.75"/>
    <row r="1097" s="27" customFormat="1" ht="12.75"/>
    <row r="1098" s="27" customFormat="1" ht="12.75"/>
    <row r="1099" s="27" customFormat="1" ht="12.75"/>
    <row r="1100" s="27" customFormat="1" ht="12.75"/>
    <row r="1101" s="27" customFormat="1" ht="12.75"/>
    <row r="1102" s="27" customFormat="1" ht="12.75"/>
    <row r="1103" s="27" customFormat="1" ht="12.75"/>
    <row r="1104" s="27" customFormat="1" ht="12.75"/>
    <row r="1105" s="27" customFormat="1" ht="12.75"/>
    <row r="1106" s="27" customFormat="1" ht="12.75"/>
    <row r="1107" s="27" customFormat="1" ht="12.75"/>
    <row r="1108" s="27" customFormat="1" ht="12.75"/>
    <row r="1109" s="27" customFormat="1" ht="12.75"/>
    <row r="1110" s="27" customFormat="1" ht="12.75"/>
    <row r="1111" s="27" customFormat="1" ht="12.75"/>
    <row r="1112" s="27" customFormat="1" ht="12.75"/>
    <row r="1113" s="27" customFormat="1" ht="12.75"/>
    <row r="1114" s="27" customFormat="1" ht="12.75"/>
    <row r="1115" s="27" customFormat="1" ht="12.75"/>
    <row r="1116" s="27" customFormat="1" ht="12.75"/>
    <row r="1117" s="27" customFormat="1" ht="12.75"/>
    <row r="1118" s="27" customFormat="1" ht="12.75"/>
    <row r="1119" s="27" customFormat="1" ht="12.75"/>
    <row r="1120" s="27" customFormat="1" ht="12.75"/>
    <row r="1121" s="27" customFormat="1" ht="12.75"/>
    <row r="1122" s="27" customFormat="1" ht="12.75"/>
    <row r="1123" s="27" customFormat="1" ht="12.75"/>
    <row r="1124" s="27" customFormat="1" ht="12.75"/>
    <row r="1125" s="27" customFormat="1" ht="12.75"/>
    <row r="1126" s="27" customFormat="1" ht="12.75"/>
    <row r="1127" s="27" customFormat="1" ht="12.75"/>
    <row r="1128" s="27" customFormat="1" ht="12.75"/>
    <row r="1129" s="27" customFormat="1" ht="12.75"/>
    <row r="1130" s="27" customFormat="1" ht="12.75"/>
    <row r="1131" s="27" customFormat="1" ht="12.75"/>
    <row r="1132" s="27" customFormat="1" ht="12.75"/>
    <row r="1133" s="27" customFormat="1" ht="12.75"/>
    <row r="1134" s="27" customFormat="1" ht="12.75"/>
    <row r="1135" s="27" customFormat="1" ht="12.75"/>
    <row r="1136" s="27" customFormat="1" ht="12.75"/>
    <row r="1137" s="27" customFormat="1" ht="12.75"/>
    <row r="1138" s="27" customFormat="1" ht="12.75"/>
    <row r="1139" s="27" customFormat="1" ht="12.75"/>
    <row r="1140" s="27" customFormat="1" ht="12.75"/>
    <row r="1141" s="27" customFormat="1" ht="12.75"/>
    <row r="1142" s="27" customFormat="1" ht="12.75"/>
    <row r="1143" s="27" customFormat="1" ht="12.75"/>
    <row r="1144" s="27" customFormat="1" ht="12.75"/>
    <row r="1145" s="27" customFormat="1" ht="12.75"/>
    <row r="1146" s="27" customFormat="1" ht="12.75"/>
    <row r="1147" s="27" customFormat="1" ht="12.75"/>
    <row r="1148" s="27" customFormat="1" ht="12.75"/>
    <row r="1149" s="27" customFormat="1" ht="12.75"/>
    <row r="1150" s="27" customFormat="1" ht="12.75"/>
    <row r="1151" s="27" customFormat="1" ht="12.75"/>
    <row r="1152" s="27" customFormat="1" ht="12.75"/>
    <row r="1153" s="27" customFormat="1" ht="12.75"/>
    <row r="1154" s="27" customFormat="1" ht="12.75"/>
    <row r="1155" s="27" customFormat="1" ht="12.75"/>
    <row r="1156" s="27" customFormat="1" ht="12.75"/>
    <row r="1157" s="27" customFormat="1" ht="12.75"/>
    <row r="1158" s="27" customFormat="1" ht="12.75"/>
    <row r="1159" s="27" customFormat="1" ht="12.75"/>
    <row r="1160" s="27" customFormat="1" ht="12.75"/>
    <row r="1161" s="27" customFormat="1" ht="12.75"/>
    <row r="1162" s="27" customFormat="1" ht="12.75"/>
    <row r="1163" s="27" customFormat="1" ht="12.75"/>
    <row r="1164" s="27" customFormat="1" ht="12.75"/>
    <row r="1165" s="27" customFormat="1" ht="12.75"/>
    <row r="1166" s="27" customFormat="1" ht="12.75"/>
    <row r="1167" s="27" customFormat="1" ht="12.75"/>
    <row r="1168" s="27" customFormat="1" ht="12.75"/>
    <row r="1169" s="27" customFormat="1" ht="12.75"/>
    <row r="1170" s="27" customFormat="1" ht="12.75"/>
    <row r="1171" s="27" customFormat="1" ht="12.75"/>
    <row r="1172" s="27" customFormat="1" ht="12.75"/>
    <row r="1173" s="27" customFormat="1" ht="12.75"/>
    <row r="1174" s="27" customFormat="1" ht="12.75"/>
    <row r="1175" s="27" customFormat="1" ht="12.75"/>
    <row r="1176" s="27" customFormat="1" ht="12.75"/>
    <row r="1177" s="27" customFormat="1" ht="12.75"/>
    <row r="1178" s="27" customFormat="1" ht="12.75"/>
    <row r="1179" s="27" customFormat="1" ht="12.75"/>
    <row r="1180" s="27" customFormat="1" ht="12.75"/>
    <row r="1181" s="27" customFormat="1" ht="12.75"/>
    <row r="1182" s="27" customFormat="1" ht="12.75"/>
    <row r="1183" s="27" customFormat="1" ht="12.75"/>
    <row r="1184" s="27" customFormat="1" ht="12.75"/>
    <row r="1185" s="27" customFormat="1" ht="12.75"/>
    <row r="1186" s="27" customFormat="1" ht="12.75"/>
    <row r="1187" s="27" customFormat="1" ht="12.75"/>
    <row r="1188" s="27" customFormat="1" ht="12.75"/>
    <row r="1189" s="27" customFormat="1" ht="12.75"/>
    <row r="1190" s="27" customFormat="1" ht="12.75"/>
    <row r="1191" s="27" customFormat="1" ht="12.75"/>
    <row r="1192" s="27" customFormat="1" ht="12.75"/>
    <row r="1193" s="27" customFormat="1" ht="12.75"/>
    <row r="1194" s="27" customFormat="1" ht="12.75"/>
    <row r="1195" s="27" customFormat="1" ht="12.75"/>
    <row r="1196" s="27" customFormat="1" ht="12.75"/>
    <row r="1197" s="27" customFormat="1" ht="12.75"/>
    <row r="1198" s="27" customFormat="1" ht="12.75"/>
    <row r="1199" s="27" customFormat="1" ht="12.75"/>
    <row r="1200" s="27" customFormat="1" ht="12.75"/>
    <row r="1201" s="27" customFormat="1" ht="12.75"/>
    <row r="1202" s="27" customFormat="1" ht="12.75"/>
    <row r="1203" s="27" customFormat="1" ht="12.75"/>
    <row r="1204" s="27" customFormat="1" ht="12.75"/>
    <row r="1205" s="27" customFormat="1" ht="12.75"/>
    <row r="1206" s="27" customFormat="1" ht="12.75"/>
    <row r="1207" s="27" customFormat="1" ht="12.75"/>
    <row r="1208" s="27" customFormat="1" ht="12.75"/>
    <row r="1209" s="27" customFormat="1" ht="12.75"/>
    <row r="1210" s="27" customFormat="1" ht="12.75"/>
    <row r="1211" s="27" customFormat="1" ht="12.75"/>
    <row r="1212" s="27" customFormat="1" ht="12.75"/>
    <row r="1213" s="27" customFormat="1" ht="12.75"/>
    <row r="1214" s="27" customFormat="1" ht="12.75"/>
    <row r="1215" s="27" customFormat="1" ht="12.75"/>
    <row r="1216" s="27" customFormat="1" ht="12.75"/>
    <row r="1217" s="27" customFormat="1" ht="12.75"/>
    <row r="1218" s="27" customFormat="1" ht="12.75"/>
    <row r="1219" s="27" customFormat="1" ht="12.75"/>
    <row r="1220" s="27" customFormat="1" ht="12.75"/>
    <row r="1221" s="27" customFormat="1" ht="12.75"/>
    <row r="1222" s="27" customFormat="1" ht="12.75"/>
    <row r="1223" s="27" customFormat="1" ht="12.75"/>
    <row r="1224" s="27" customFormat="1" ht="12.75"/>
    <row r="1225" s="27" customFormat="1" ht="12.75"/>
    <row r="1226" s="27" customFormat="1" ht="12.75"/>
    <row r="1227" s="27" customFormat="1" ht="12.75"/>
    <row r="1228" s="27" customFormat="1" ht="12.75"/>
    <row r="1229" s="27" customFormat="1" ht="12.75"/>
    <row r="1230" s="27" customFormat="1" ht="12.75"/>
    <row r="1231" s="27" customFormat="1" ht="12.75"/>
    <row r="1232" s="27" customFormat="1" ht="12.75"/>
    <row r="1233" s="27" customFormat="1" ht="12.75"/>
    <row r="1234" s="27" customFormat="1" ht="12.75"/>
    <row r="1235" s="27" customFormat="1" ht="12.75"/>
    <row r="1236" s="27" customFormat="1" ht="12.75"/>
    <row r="1237" s="27" customFormat="1" ht="12.75"/>
    <row r="1238" s="27" customFormat="1" ht="12.75"/>
    <row r="1239" s="27" customFormat="1" ht="12.75"/>
    <row r="1240" s="27" customFormat="1" ht="12.75"/>
    <row r="1241" s="27" customFormat="1" ht="12.75"/>
    <row r="1242" s="27" customFormat="1" ht="12.75"/>
    <row r="1243" s="27" customFormat="1" ht="12.75"/>
    <row r="1244" s="27" customFormat="1" ht="12.75"/>
    <row r="1245" s="27" customFormat="1" ht="12.75"/>
    <row r="1246" s="27" customFormat="1" ht="12.75"/>
    <row r="1247" s="27" customFormat="1" ht="12.75"/>
    <row r="1248" s="27" customFormat="1" ht="12.75"/>
    <row r="1249" s="27" customFormat="1" ht="12.75"/>
    <row r="1250" s="27" customFormat="1" ht="12.75"/>
    <row r="1251" s="27" customFormat="1" ht="12.75"/>
    <row r="1252" s="27" customFormat="1" ht="12.75"/>
    <row r="1253" s="27" customFormat="1" ht="12.75"/>
    <row r="1254" s="27" customFormat="1" ht="12.75"/>
    <row r="1255" s="27" customFormat="1" ht="12.75"/>
    <row r="1256" s="27" customFormat="1" ht="12.75"/>
    <row r="1257" s="27" customFormat="1" ht="12.75"/>
    <row r="1258" s="27" customFormat="1" ht="12.75"/>
    <row r="1259" s="27" customFormat="1" ht="12.75"/>
    <row r="1260" s="27" customFormat="1" ht="12.75"/>
    <row r="1261" s="27" customFormat="1" ht="12.75"/>
    <row r="1262" s="27" customFormat="1" ht="12.75"/>
    <row r="1263" s="27" customFormat="1" ht="12.75"/>
    <row r="1264" s="27" customFormat="1" ht="12.75"/>
    <row r="1265" s="27" customFormat="1" ht="12.75"/>
    <row r="1266" s="27" customFormat="1" ht="12.75"/>
    <row r="1267" s="27" customFormat="1" ht="12.75"/>
    <row r="1268" s="27" customFormat="1" ht="12.75"/>
    <row r="1269" s="27" customFormat="1" ht="12.75"/>
    <row r="1270" s="27" customFormat="1" ht="12.75"/>
    <row r="1271" s="27" customFormat="1" ht="12.75"/>
    <row r="1272" s="27" customFormat="1" ht="12.75"/>
    <row r="1273" s="27" customFormat="1" ht="12.75"/>
    <row r="1274" s="27" customFormat="1" ht="12.75"/>
    <row r="1275" s="27" customFormat="1" ht="12.75"/>
    <row r="1276" s="27" customFormat="1" ht="12.75"/>
    <row r="1277" s="27" customFormat="1" ht="12.75"/>
    <row r="1278" s="27" customFormat="1" ht="12.75"/>
    <row r="1279" s="27" customFormat="1" ht="12.75"/>
    <row r="1280" s="27" customFormat="1" ht="12.75"/>
    <row r="1281" s="27" customFormat="1" ht="12.75"/>
    <row r="1282" s="27" customFormat="1" ht="12.75"/>
    <row r="1283" s="27" customFormat="1" ht="12.75"/>
    <row r="1284" s="27" customFormat="1" ht="12.75"/>
    <row r="1285" s="27" customFormat="1" ht="12.75"/>
    <row r="1286" s="27" customFormat="1" ht="12.75"/>
    <row r="1287" s="27" customFormat="1" ht="12.75"/>
    <row r="1288" s="27" customFormat="1" ht="12.75"/>
    <row r="1289" s="27" customFormat="1" ht="12.75"/>
    <row r="1290" s="27" customFormat="1" ht="12.75"/>
    <row r="1291" s="27" customFormat="1" ht="12.75"/>
    <row r="1292" s="27" customFormat="1" ht="12.75"/>
    <row r="1293" s="27" customFormat="1" ht="12.75"/>
    <row r="1294" s="27" customFormat="1" ht="12.75"/>
    <row r="1295" s="27" customFormat="1" ht="12.75"/>
    <row r="1296" s="27" customFormat="1" ht="12.75"/>
    <row r="1297" s="27" customFormat="1" ht="12.75"/>
    <row r="1298" s="27" customFormat="1" ht="12.75"/>
    <row r="1299" s="27" customFormat="1" ht="12.75"/>
    <row r="1300" s="27" customFormat="1" ht="12.75"/>
    <row r="1301" s="27" customFormat="1" ht="12.75"/>
    <row r="1302" s="27" customFormat="1" ht="12.75"/>
    <row r="1303" s="27" customFormat="1" ht="12.75"/>
    <row r="1304" s="27" customFormat="1" ht="12.75"/>
    <row r="1305" s="27" customFormat="1" ht="12.75"/>
    <row r="1306" s="27" customFormat="1" ht="12.75"/>
    <row r="1307" s="27" customFormat="1" ht="12.75"/>
    <row r="1308" s="27" customFormat="1" ht="12.75"/>
    <row r="1309" s="27" customFormat="1" ht="12.75"/>
    <row r="1310" s="27" customFormat="1" ht="12.75"/>
    <row r="1311" s="27" customFormat="1" ht="12.75"/>
    <row r="1312" s="27" customFormat="1" ht="12.75"/>
    <row r="1313" s="27" customFormat="1" ht="12.75"/>
    <row r="1314" s="27" customFormat="1" ht="12.75"/>
    <row r="1315" s="27" customFormat="1" ht="12.75"/>
    <row r="1316" s="27" customFormat="1" ht="12.75"/>
    <row r="1317" s="27" customFormat="1" ht="12.75"/>
    <row r="1318" s="27" customFormat="1" ht="12.75"/>
    <row r="1319" s="27" customFormat="1" ht="12.75"/>
    <row r="1320" s="27" customFormat="1" ht="12.75"/>
    <row r="1321" s="27" customFormat="1" ht="12.75"/>
    <row r="1322" s="27" customFormat="1" ht="12.75"/>
    <row r="1323" s="27" customFormat="1" ht="12.75"/>
    <row r="1324" s="27" customFormat="1" ht="12.75"/>
    <row r="1325" s="27" customFormat="1" ht="12.75"/>
    <row r="1326" s="27" customFormat="1" ht="12.75"/>
    <row r="1327" s="27" customFormat="1" ht="12.75"/>
    <row r="1328" s="27" customFormat="1" ht="12.75"/>
    <row r="1329" s="27" customFormat="1" ht="12.75"/>
    <row r="1330" s="27" customFormat="1" ht="12.75"/>
    <row r="1331" s="27" customFormat="1" ht="12.75"/>
    <row r="1332" s="27" customFormat="1" ht="12.75"/>
    <row r="1333" s="27" customFormat="1" ht="12.75"/>
    <row r="1334" s="27" customFormat="1" ht="12.75"/>
    <row r="1335" s="27" customFormat="1" ht="12.75"/>
    <row r="1336" s="27" customFormat="1" ht="12.75"/>
    <row r="1337" s="27" customFormat="1" ht="12.75"/>
    <row r="1338" s="27" customFormat="1" ht="12.75"/>
    <row r="1339" s="27" customFormat="1" ht="12.75"/>
    <row r="1340" s="27" customFormat="1" ht="12.75"/>
    <row r="1341" s="27" customFormat="1" ht="12.75"/>
    <row r="1342" s="27" customFormat="1" ht="12.75"/>
    <row r="1343" s="27" customFormat="1" ht="12.75"/>
    <row r="1344" s="27" customFormat="1" ht="12.75"/>
    <row r="1345" s="27" customFormat="1" ht="12.75"/>
    <row r="1346" s="27" customFormat="1" ht="12.75"/>
    <row r="1347" s="27" customFormat="1" ht="12.75"/>
    <row r="1348" s="27" customFormat="1" ht="12.75"/>
    <row r="1349" s="27" customFormat="1" ht="12.75"/>
    <row r="1350" s="27" customFormat="1" ht="12.75"/>
    <row r="1351" s="27" customFormat="1" ht="12.75"/>
    <row r="1352" s="27" customFormat="1" ht="12.75"/>
    <row r="1353" s="27" customFormat="1" ht="12.75"/>
    <row r="1354" s="27" customFormat="1" ht="12.75"/>
    <row r="1355" s="27" customFormat="1" ht="12.75"/>
    <row r="1356" s="27" customFormat="1" ht="12.75"/>
    <row r="1357" s="27" customFormat="1" ht="12.75"/>
    <row r="1358" s="27" customFormat="1" ht="12.75"/>
    <row r="1359" s="27" customFormat="1" ht="12.75"/>
    <row r="1360" s="27" customFormat="1" ht="12.75"/>
    <row r="1361" s="27" customFormat="1" ht="12.75"/>
    <row r="1362" s="27" customFormat="1" ht="12.75"/>
    <row r="1363" s="27" customFormat="1" ht="12.75"/>
    <row r="1364" s="27" customFormat="1" ht="12.75"/>
    <row r="1365" s="27" customFormat="1" ht="12.75"/>
    <row r="1366" s="27" customFormat="1" ht="12.75"/>
    <row r="1367" s="27" customFormat="1" ht="12.75"/>
    <row r="1368" s="27" customFormat="1" ht="12.75"/>
    <row r="1369" s="27" customFormat="1" ht="12.75"/>
    <row r="1370" s="27" customFormat="1" ht="12.75"/>
    <row r="1371" s="27" customFormat="1" ht="12.75"/>
    <row r="1372" s="27" customFormat="1" ht="12.75"/>
    <row r="1373" s="27" customFormat="1" ht="12.75"/>
    <row r="1374" s="27" customFormat="1" ht="12.75"/>
    <row r="1375" s="27" customFormat="1" ht="12.75"/>
    <row r="1376" s="27" customFormat="1" ht="12.75"/>
    <row r="1377" s="27" customFormat="1" ht="12.75"/>
    <row r="1378" s="27" customFormat="1" ht="12.75"/>
    <row r="1379" s="27" customFormat="1" ht="12.75"/>
    <row r="1380" s="27" customFormat="1" ht="12.75"/>
    <row r="1381" s="27" customFormat="1" ht="12.75"/>
    <row r="1382" s="27" customFormat="1" ht="12.75"/>
    <row r="1383" s="27" customFormat="1" ht="12.75"/>
    <row r="1384" s="27" customFormat="1" ht="12.75"/>
    <row r="1385" s="27" customFormat="1" ht="12.75"/>
    <row r="1386" s="27" customFormat="1" ht="12.75"/>
    <row r="1387" s="27" customFormat="1" ht="12.75"/>
    <row r="1388" s="27" customFormat="1" ht="12.75"/>
    <row r="1389" s="27" customFormat="1" ht="12.75"/>
    <row r="1390" s="27" customFormat="1" ht="12.75"/>
    <row r="1391" s="27" customFormat="1" ht="12.75"/>
    <row r="1392" s="27" customFormat="1" ht="12.75"/>
    <row r="1393" s="27" customFormat="1" ht="12.75"/>
    <row r="1394" s="27" customFormat="1" ht="12.75"/>
    <row r="1395" s="27" customFormat="1" ht="12.75"/>
    <row r="1396" s="27" customFormat="1" ht="12.75"/>
    <row r="1397" s="27" customFormat="1" ht="12.75"/>
    <row r="1398" s="27" customFormat="1" ht="12.75"/>
    <row r="1399" s="27" customFormat="1" ht="12.75"/>
    <row r="1400" s="27" customFormat="1" ht="12.75"/>
    <row r="1401" s="27" customFormat="1" ht="12.75"/>
    <row r="1402" s="27" customFormat="1" ht="12.75"/>
    <row r="1403" s="27" customFormat="1" ht="12.75"/>
    <row r="1404" s="27" customFormat="1" ht="12.75"/>
    <row r="1405" s="27" customFormat="1" ht="12.75"/>
    <row r="1406" s="27" customFormat="1" ht="12.75"/>
    <row r="1407" s="27" customFormat="1" ht="12.75"/>
    <row r="1408" s="27" customFormat="1" ht="12.75"/>
    <row r="1409" s="27" customFormat="1" ht="12.75"/>
    <row r="1410" s="27" customFormat="1" ht="12.75"/>
    <row r="1411" s="27" customFormat="1" ht="12.75"/>
    <row r="1412" s="27" customFormat="1" ht="12.75"/>
    <row r="1413" s="27" customFormat="1" ht="12.75"/>
    <row r="1414" s="27" customFormat="1" ht="12.75"/>
    <row r="1415" s="27" customFormat="1" ht="12.75"/>
    <row r="1416" s="27" customFormat="1" ht="12.75"/>
    <row r="1417" s="27" customFormat="1" ht="12.75"/>
    <row r="1418" s="27" customFormat="1" ht="12.75"/>
    <row r="1419" s="27" customFormat="1" ht="12.75"/>
    <row r="1420" s="27" customFormat="1" ht="12.75"/>
    <row r="1421" s="27" customFormat="1" ht="12.75"/>
    <row r="1422" s="27" customFormat="1" ht="12.75"/>
    <row r="1423" s="27" customFormat="1" ht="12.75"/>
    <row r="1424" s="27" customFormat="1" ht="12.75"/>
    <row r="1425" s="27" customFormat="1" ht="12.75"/>
    <row r="1426" s="27" customFormat="1" ht="12.75"/>
    <row r="1427" s="27" customFormat="1" ht="12.75"/>
    <row r="1428" s="27" customFormat="1" ht="12.75"/>
    <row r="1429" s="27" customFormat="1" ht="12.75"/>
    <row r="1430" s="27" customFormat="1" ht="12.75"/>
    <row r="1431" s="27" customFormat="1" ht="12.75"/>
    <row r="1432" s="27" customFormat="1" ht="12.75"/>
    <row r="1433" s="27" customFormat="1" ht="12.75"/>
    <row r="1434" s="27" customFormat="1" ht="12.75"/>
    <row r="1435" s="27" customFormat="1" ht="12.75"/>
    <row r="1436" s="27" customFormat="1" ht="12.75"/>
    <row r="1437" s="27" customFormat="1" ht="12.75"/>
    <row r="1438" s="27" customFormat="1" ht="12.75"/>
    <row r="1439" s="27" customFormat="1" ht="12.75"/>
    <row r="1440" s="27" customFormat="1" ht="12.75"/>
    <row r="1441" s="27" customFormat="1" ht="12.75"/>
    <row r="1442" s="27" customFormat="1" ht="12.75"/>
    <row r="1443" s="27" customFormat="1" ht="12.75"/>
    <row r="1444" s="27" customFormat="1" ht="12.75"/>
    <row r="1445" s="27" customFormat="1" ht="12.75"/>
    <row r="1446" s="27" customFormat="1" ht="12.75"/>
    <row r="1447" s="27" customFormat="1" ht="12.75"/>
    <row r="1448" s="27" customFormat="1" ht="12.75"/>
    <row r="1449" s="27" customFormat="1" ht="12.75"/>
    <row r="1450" s="27" customFormat="1" ht="12.75"/>
    <row r="1451" s="27" customFormat="1" ht="12.75"/>
    <row r="1452" s="27" customFormat="1" ht="12.75"/>
    <row r="1453" s="27" customFormat="1" ht="12.75"/>
    <row r="1454" s="27" customFormat="1" ht="12.75"/>
    <row r="1455" s="27" customFormat="1" ht="12.75"/>
    <row r="1456" s="27" customFormat="1" ht="12.75"/>
    <row r="1457" s="27" customFormat="1" ht="12.75"/>
    <row r="1458" s="27" customFormat="1" ht="12.75"/>
    <row r="1459" s="27" customFormat="1" ht="12.75"/>
    <row r="1460" s="27" customFormat="1" ht="12.75"/>
    <row r="1461" s="27" customFormat="1" ht="12.75"/>
    <row r="1462" s="27" customFormat="1" ht="12.75"/>
    <row r="1463" s="27" customFormat="1" ht="12.75"/>
    <row r="1464" s="27" customFormat="1" ht="12.75"/>
    <row r="1465" s="27" customFormat="1" ht="12.75"/>
    <row r="1466" s="27" customFormat="1" ht="12.75"/>
    <row r="1467" s="27" customFormat="1" ht="12.75"/>
    <row r="1468" s="27" customFormat="1" ht="12.75"/>
    <row r="1469" s="27" customFormat="1" ht="12.75"/>
    <row r="1470" s="27" customFormat="1" ht="12.75"/>
    <row r="1471" s="27" customFormat="1" ht="12.75"/>
    <row r="1472" s="27" customFormat="1" ht="12.75"/>
    <row r="1473" s="27" customFormat="1" ht="12.75"/>
    <row r="1474" s="27" customFormat="1" ht="12.75"/>
    <row r="1475" s="27" customFormat="1" ht="12.75"/>
    <row r="1476" s="27" customFormat="1" ht="12.75"/>
    <row r="1477" s="27" customFormat="1" ht="12.75"/>
    <row r="1478" s="27" customFormat="1" ht="12.75"/>
    <row r="1479" s="27" customFormat="1" ht="12.75"/>
    <row r="1480" s="27" customFormat="1" ht="12.75"/>
    <row r="1481" s="27" customFormat="1" ht="12.75"/>
    <row r="1482" s="27" customFormat="1" ht="12.75"/>
    <row r="1483" s="27" customFormat="1" ht="12.75"/>
    <row r="1484" s="27" customFormat="1" ht="12.75"/>
    <row r="1485" s="27" customFormat="1" ht="12.75"/>
    <row r="1486" s="27" customFormat="1" ht="12.75"/>
    <row r="1487" s="27" customFormat="1" ht="12.75"/>
    <row r="1488" s="27" customFormat="1" ht="12.75"/>
    <row r="1489" s="27" customFormat="1" ht="12.75"/>
    <row r="1490" s="27" customFormat="1" ht="12.75"/>
    <row r="1491" s="27" customFormat="1" ht="12.75"/>
    <row r="1492" s="27" customFormat="1" ht="12.75"/>
    <row r="1493" s="27" customFormat="1" ht="12.75"/>
    <row r="1494" s="27" customFormat="1" ht="12.75"/>
    <row r="1495" s="27" customFormat="1" ht="12.75"/>
    <row r="1496" s="27" customFormat="1" ht="12.75"/>
    <row r="1497" s="27" customFormat="1" ht="12.75"/>
    <row r="1498" s="27" customFormat="1" ht="12.75"/>
    <row r="1499" s="27" customFormat="1" ht="12.75"/>
    <row r="1500" s="27" customFormat="1" ht="12.75"/>
    <row r="1501" s="27" customFormat="1" ht="12.75"/>
    <row r="1502" s="27" customFormat="1" ht="12.75"/>
    <row r="1503" s="27" customFormat="1" ht="12.75"/>
    <row r="1504" s="27" customFormat="1" ht="12.75"/>
    <row r="1505" s="27" customFormat="1" ht="12.75"/>
    <row r="1506" s="27" customFormat="1" ht="12.75"/>
    <row r="1507" s="27" customFormat="1" ht="12.75"/>
    <row r="1508" s="27" customFormat="1" ht="12.75"/>
    <row r="1509" s="27" customFormat="1" ht="12.75"/>
    <row r="1510" s="27" customFormat="1" ht="12.75"/>
    <row r="1511" s="27" customFormat="1" ht="12.75"/>
    <row r="1512" s="27" customFormat="1" ht="12.75"/>
    <row r="1513" s="27" customFormat="1" ht="12.75"/>
    <row r="1514" s="27" customFormat="1" ht="12.75"/>
    <row r="1515" s="27" customFormat="1" ht="12.75"/>
    <row r="1516" s="27" customFormat="1" ht="12.75"/>
    <row r="1517" s="27" customFormat="1" ht="12.75"/>
    <row r="1518" s="27" customFormat="1" ht="12.75"/>
    <row r="1519" s="27" customFormat="1" ht="12.75"/>
    <row r="1520" s="27" customFormat="1" ht="12.75"/>
    <row r="1521" s="27" customFormat="1" ht="12.75"/>
    <row r="1522" s="27" customFormat="1" ht="12.75"/>
    <row r="1523" s="27" customFormat="1" ht="12.75"/>
    <row r="1524" s="27" customFormat="1" ht="12.75"/>
    <row r="1525" s="27" customFormat="1" ht="12.75"/>
    <row r="1526" s="27" customFormat="1" ht="12.75"/>
    <row r="1527" s="27" customFormat="1" ht="12.75"/>
    <row r="1528" s="27" customFormat="1" ht="12.75"/>
    <row r="1529" s="27" customFormat="1" ht="12.75"/>
    <row r="1530" s="27" customFormat="1" ht="12.75"/>
    <row r="1531" s="27" customFormat="1" ht="12.75"/>
    <row r="1532" s="27" customFormat="1" ht="12.75"/>
    <row r="1533" s="27" customFormat="1" ht="12.75"/>
    <row r="1534" s="27" customFormat="1" ht="12.75"/>
    <row r="1535" s="27" customFormat="1" ht="12.75"/>
    <row r="1536" s="27" customFormat="1" ht="12.75"/>
    <row r="1537" s="27" customFormat="1" ht="12.75"/>
    <row r="1538" s="27" customFormat="1" ht="12.75"/>
    <row r="1539" s="27" customFormat="1" ht="12.75"/>
    <row r="1540" s="27" customFormat="1" ht="12.75"/>
    <row r="1541" s="27" customFormat="1" ht="12.75"/>
    <row r="1542" s="27" customFormat="1" ht="12.75"/>
    <row r="1543" s="27" customFormat="1" ht="12.75"/>
    <row r="1544" s="27" customFormat="1" ht="12.75"/>
    <row r="1545" s="27" customFormat="1" ht="12.75"/>
    <row r="1546" s="27" customFormat="1" ht="12.75"/>
    <row r="1547" s="27" customFormat="1" ht="12.75"/>
    <row r="1548" s="27" customFormat="1" ht="12.75"/>
    <row r="1549" s="27" customFormat="1" ht="12.75"/>
    <row r="1550" s="27" customFormat="1" ht="12.75"/>
    <row r="1551" s="27" customFormat="1" ht="12.75"/>
    <row r="1552" s="27" customFormat="1" ht="12.75"/>
    <row r="1553" s="27" customFormat="1" ht="12.75"/>
    <row r="1554" s="27" customFormat="1" ht="12.75"/>
    <row r="1555" s="27" customFormat="1" ht="12.75"/>
    <row r="1556" s="27" customFormat="1" ht="12.75"/>
    <row r="1557" s="27" customFormat="1" ht="12.75"/>
    <row r="1558" s="27" customFormat="1" ht="12.75"/>
    <row r="1559" s="27" customFormat="1" ht="12.75"/>
    <row r="1560" s="27" customFormat="1" ht="12.75"/>
    <row r="1561" s="27" customFormat="1" ht="12.75"/>
    <row r="1562" s="27" customFormat="1" ht="12.75"/>
    <row r="1563" s="27" customFormat="1" ht="12.75"/>
    <row r="1564" s="27" customFormat="1" ht="12.75"/>
    <row r="1565" s="27" customFormat="1" ht="12.75"/>
    <row r="1566" s="27" customFormat="1" ht="12.75"/>
    <row r="1567" s="27" customFormat="1" ht="12.75"/>
    <row r="1568" s="27" customFormat="1" ht="12.75"/>
    <row r="1569" s="27" customFormat="1" ht="12.75"/>
    <row r="1570" s="27" customFormat="1" ht="12.75"/>
    <row r="1571" s="27" customFormat="1" ht="12.75"/>
    <row r="1572" s="27" customFormat="1" ht="12.75"/>
    <row r="1573" s="27" customFormat="1" ht="12.75"/>
    <row r="1574" s="27" customFormat="1" ht="12.75"/>
    <row r="1575" s="27" customFormat="1" ht="12.75"/>
    <row r="1576" s="27" customFormat="1" ht="12.75"/>
    <row r="1577" s="27" customFormat="1" ht="12.75"/>
    <row r="1578" s="27" customFormat="1" ht="12.75"/>
    <row r="1579" s="27" customFormat="1" ht="12.75"/>
    <row r="1580" s="27" customFormat="1" ht="12.75"/>
    <row r="1581" s="27" customFormat="1" ht="12.75"/>
    <row r="1582" s="27" customFormat="1" ht="12.75"/>
    <row r="1583" s="27" customFormat="1" ht="12.75"/>
    <row r="1584" s="27" customFormat="1" ht="12.75"/>
    <row r="1585" s="27" customFormat="1" ht="12.75"/>
    <row r="1586" s="27" customFormat="1" ht="12.75"/>
    <row r="1587" s="27" customFormat="1" ht="12.75"/>
    <row r="1588" s="27" customFormat="1" ht="12.75"/>
    <row r="1589" s="27" customFormat="1" ht="12.75"/>
    <row r="1590" s="27" customFormat="1" ht="12.75"/>
    <row r="1591" s="27" customFormat="1" ht="12.75"/>
    <row r="1592" s="27" customFormat="1" ht="12.75"/>
    <row r="1593" s="27" customFormat="1" ht="12.75"/>
    <row r="1594" s="27" customFormat="1" ht="12.75"/>
    <row r="1595" s="27" customFormat="1" ht="12.75"/>
    <row r="1596" s="27" customFormat="1" ht="12.75"/>
    <row r="1597" s="27" customFormat="1" ht="12.75"/>
    <row r="1598" s="27" customFormat="1" ht="12.75"/>
    <row r="1599" s="27" customFormat="1" ht="12.75"/>
    <row r="1600" s="27" customFormat="1" ht="12.75"/>
    <row r="1601" s="27" customFormat="1" ht="12.75"/>
    <row r="1602" s="27" customFormat="1" ht="12.75"/>
    <row r="1603" s="27" customFormat="1" ht="12.75"/>
    <row r="1604" s="27" customFormat="1" ht="12.75"/>
    <row r="1605" s="27" customFormat="1" ht="12.75"/>
    <row r="1606" s="27" customFormat="1" ht="12.75"/>
    <row r="1607" s="27" customFormat="1" ht="12.75"/>
    <row r="1608" s="27" customFormat="1" ht="12.75"/>
    <row r="1609" s="27" customFormat="1" ht="12.75"/>
    <row r="1610" s="27" customFormat="1" ht="12.75"/>
    <row r="1611" s="27" customFormat="1" ht="12.75"/>
    <row r="1612" s="27" customFormat="1" ht="12.75"/>
    <row r="1613" s="27" customFormat="1" ht="12.75"/>
    <row r="1614" s="27" customFormat="1" ht="12.75"/>
    <row r="1615" s="27" customFormat="1" ht="12.75"/>
    <row r="1616" s="27" customFormat="1" ht="12.75"/>
    <row r="1617" s="27" customFormat="1" ht="12.75"/>
    <row r="1618" s="27" customFormat="1" ht="12.75"/>
    <row r="1619" s="27" customFormat="1" ht="12.75"/>
    <row r="1620" s="27" customFormat="1" ht="12.75"/>
    <row r="1621" s="27" customFormat="1" ht="12.75"/>
    <row r="1622" s="27" customFormat="1" ht="12.75"/>
    <row r="1623" s="27" customFormat="1" ht="12.75"/>
    <row r="1624" s="27" customFormat="1" ht="12.75"/>
    <row r="1625" s="27" customFormat="1" ht="12.75"/>
    <row r="1626" s="27" customFormat="1" ht="12.75"/>
    <row r="1627" s="27" customFormat="1" ht="12.75"/>
    <row r="1628" s="27" customFormat="1" ht="12.75"/>
    <row r="1629" s="27" customFormat="1" ht="12.75"/>
    <row r="1630" s="27" customFormat="1" ht="12.75"/>
    <row r="1631" s="27" customFormat="1" ht="12.75"/>
    <row r="1632" s="27" customFormat="1" ht="12.75"/>
    <row r="1633" s="27" customFormat="1" ht="12.75"/>
    <row r="1634" s="27" customFormat="1" ht="12.75"/>
    <row r="1635" s="27" customFormat="1" ht="12.75"/>
    <row r="1636" s="27" customFormat="1" ht="12.75"/>
    <row r="1637" s="27" customFormat="1" ht="12.75"/>
    <row r="1638" s="27" customFormat="1" ht="12.75"/>
    <row r="1639" s="27" customFormat="1" ht="12.75"/>
    <row r="1640" s="27" customFormat="1" ht="12.75"/>
    <row r="1641" s="27" customFormat="1" ht="12.75"/>
    <row r="1642" s="27" customFormat="1" ht="12.75"/>
    <row r="1643" s="27" customFormat="1" ht="12.75"/>
    <row r="1644" s="27" customFormat="1" ht="12.75"/>
    <row r="1645" s="27" customFormat="1" ht="12.75"/>
    <row r="1646" s="27" customFormat="1" ht="12.75"/>
    <row r="1647" s="27" customFormat="1" ht="12.75"/>
    <row r="1648" s="27" customFormat="1" ht="12.75"/>
    <row r="1649" s="27" customFormat="1" ht="12.75"/>
    <row r="1650" s="27" customFormat="1" ht="12.75"/>
    <row r="1651" s="27" customFormat="1" ht="12.75"/>
    <row r="1652" s="27" customFormat="1" ht="12.75"/>
    <row r="1653" s="27" customFormat="1" ht="12.75"/>
    <row r="1654" s="27" customFormat="1" ht="12.75"/>
    <row r="1655" s="27" customFormat="1" ht="12.75"/>
    <row r="1656" s="27" customFormat="1" ht="12.75"/>
    <row r="1657" s="27" customFormat="1" ht="12.75"/>
    <row r="1658" s="27" customFormat="1" ht="12.75"/>
    <row r="1659" s="27" customFormat="1" ht="12.75"/>
    <row r="1660" s="27" customFormat="1" ht="12.75"/>
    <row r="1661" s="27" customFormat="1" ht="12.75"/>
    <row r="1662" s="27" customFormat="1" ht="12.75"/>
    <row r="1663" s="27" customFormat="1" ht="12.75"/>
    <row r="1664" s="27" customFormat="1" ht="12.75"/>
    <row r="1665" s="27" customFormat="1" ht="12.75"/>
    <row r="1666" s="27" customFormat="1" ht="12.75"/>
    <row r="1667" s="27" customFormat="1" ht="12.75"/>
    <row r="1668" s="27" customFormat="1" ht="12.75"/>
    <row r="1669" s="27" customFormat="1" ht="12.75"/>
    <row r="1670" s="27" customFormat="1" ht="12.75"/>
    <row r="1671" s="27" customFormat="1" ht="12.75"/>
    <row r="1672" s="27" customFormat="1" ht="12.75"/>
    <row r="1673" s="27" customFormat="1" ht="12.75"/>
    <row r="1674" s="27" customFormat="1" ht="12.75"/>
    <row r="1675" s="27" customFormat="1" ht="12.75"/>
    <row r="1676" s="27" customFormat="1" ht="12.75"/>
    <row r="1677" s="27" customFormat="1" ht="12.75"/>
    <row r="1678" s="27" customFormat="1" ht="12.75"/>
    <row r="1679" s="27" customFormat="1" ht="12.75"/>
    <row r="1680" s="27" customFormat="1" ht="12.75"/>
    <row r="1681" s="27" customFormat="1" ht="12.75"/>
    <row r="1682" s="27" customFormat="1" ht="12.75"/>
    <row r="1683" s="27" customFormat="1" ht="12.75"/>
    <row r="1684" s="27" customFormat="1" ht="12.75"/>
    <row r="1685" s="27" customFormat="1" ht="12.75"/>
    <row r="1686" s="27" customFormat="1" ht="12.75"/>
    <row r="1687" s="27" customFormat="1" ht="12.75"/>
    <row r="1688" s="27" customFormat="1" ht="12.75"/>
    <row r="1689" s="27" customFormat="1" ht="12.75"/>
    <row r="1690" s="27" customFormat="1" ht="12.75"/>
    <row r="1691" s="27" customFormat="1" ht="12.75"/>
    <row r="1692" s="27" customFormat="1" ht="12.75"/>
    <row r="1693" s="27" customFormat="1" ht="12.75"/>
    <row r="1694" s="27" customFormat="1" ht="12.75"/>
    <row r="1695" s="27" customFormat="1" ht="12.75"/>
    <row r="1696" s="27" customFormat="1" ht="12.75"/>
    <row r="1697" s="27" customFormat="1" ht="12.75"/>
    <row r="1698" s="27" customFormat="1" ht="12.75"/>
    <row r="1699" s="27" customFormat="1" ht="12.75"/>
    <row r="1700" s="27" customFormat="1" ht="12.75"/>
    <row r="1701" s="27" customFormat="1" ht="12.75"/>
    <row r="1702" s="27" customFormat="1" ht="12.75"/>
    <row r="1703" s="27" customFormat="1" ht="12.75"/>
    <row r="1704" s="27" customFormat="1" ht="12.75"/>
    <row r="1705" s="27" customFormat="1" ht="12.75"/>
    <row r="1706" s="27" customFormat="1" ht="12.75"/>
    <row r="1707" s="27" customFormat="1" ht="12.75"/>
    <row r="1708" s="27" customFormat="1" ht="12.75"/>
    <row r="1709" s="27" customFormat="1" ht="12.75"/>
    <row r="1710" s="27" customFormat="1" ht="12.75"/>
    <row r="1711" s="27" customFormat="1" ht="12.75"/>
    <row r="1712" s="27" customFormat="1" ht="12.75"/>
    <row r="1713" s="27" customFormat="1" ht="12.75"/>
    <row r="1714" s="27" customFormat="1" ht="12.75"/>
    <row r="1715" s="27" customFormat="1" ht="12.75"/>
    <row r="1716" s="27" customFormat="1" ht="12.75"/>
    <row r="1717" s="27" customFormat="1" ht="12.75"/>
    <row r="1718" s="27" customFormat="1" ht="12.75"/>
    <row r="1719" s="27" customFormat="1" ht="12.75"/>
    <row r="1720" s="27" customFormat="1" ht="12.75"/>
    <row r="1721" s="27" customFormat="1" ht="12.75"/>
    <row r="1722" s="27" customFormat="1" ht="12.75"/>
    <row r="1723" s="27" customFormat="1" ht="12.75"/>
    <row r="1724" s="27" customFormat="1" ht="12.75"/>
    <row r="1725" s="27" customFormat="1" ht="12.75"/>
    <row r="1726" s="27" customFormat="1" ht="12.75"/>
    <row r="1727" s="27" customFormat="1" ht="12.75"/>
    <row r="1728" s="27" customFormat="1" ht="12.75"/>
    <row r="1729" s="27" customFormat="1" ht="12.75"/>
    <row r="1730" s="27" customFormat="1" ht="12.75"/>
    <row r="1731" s="27" customFormat="1" ht="12.75"/>
    <row r="1732" s="27" customFormat="1" ht="12.75"/>
    <row r="1733" s="27" customFormat="1" ht="12.75"/>
    <row r="1734" s="27" customFormat="1" ht="12.75"/>
    <row r="1735" s="27" customFormat="1" ht="12.75"/>
    <row r="1736" s="27" customFormat="1" ht="12.75"/>
    <row r="1737" s="27" customFormat="1" ht="12.75"/>
    <row r="1738" s="27" customFormat="1" ht="12.75"/>
    <row r="1739" s="27" customFormat="1" ht="12.75"/>
    <row r="1740" s="27" customFormat="1" ht="12.75"/>
    <row r="1741" s="27" customFormat="1" ht="12.75"/>
    <row r="1742" s="27" customFormat="1" ht="12.75"/>
    <row r="1743" s="27" customFormat="1" ht="12.75"/>
    <row r="1744" s="27" customFormat="1" ht="12.75"/>
    <row r="1745" s="27" customFormat="1" ht="12.75"/>
    <row r="1746" s="27" customFormat="1" ht="12.75"/>
    <row r="1747" s="27" customFormat="1" ht="12.75"/>
    <row r="1748" s="27" customFormat="1" ht="12.75"/>
    <row r="1749" s="27" customFormat="1" ht="12.75"/>
    <row r="1750" s="27" customFormat="1" ht="12.75"/>
    <row r="1751" s="27" customFormat="1" ht="12.75"/>
    <row r="1752" s="27" customFormat="1" ht="12.75"/>
    <row r="1753" s="27" customFormat="1" ht="12.75"/>
    <row r="1754" s="27" customFormat="1" ht="12.75"/>
    <row r="1755" s="27" customFormat="1" ht="12.75"/>
    <row r="1756" s="27" customFormat="1" ht="12.75"/>
    <row r="1757" s="27" customFormat="1" ht="12.75"/>
    <row r="1758" s="27" customFormat="1" ht="12.75"/>
    <row r="1759" s="27" customFormat="1" ht="12.75"/>
    <row r="1760" s="27" customFormat="1" ht="12.75"/>
    <row r="1761" s="27" customFormat="1" ht="12.75"/>
    <row r="1762" s="27" customFormat="1" ht="12.75"/>
    <row r="1763" s="27" customFormat="1" ht="12.75"/>
    <row r="1764" s="27" customFormat="1" ht="12.75"/>
    <row r="1765" s="27" customFormat="1" ht="12.75"/>
    <row r="1766" s="27" customFormat="1" ht="12.75"/>
    <row r="1767" s="27" customFormat="1" ht="12.75"/>
    <row r="1768" s="27" customFormat="1" ht="12.75"/>
    <row r="1769" s="27" customFormat="1" ht="12.75"/>
    <row r="1770" s="27" customFormat="1" ht="12.75"/>
    <row r="1771" s="27" customFormat="1" ht="12.75"/>
    <row r="1772" s="27" customFormat="1" ht="12.75"/>
    <row r="1773" s="27" customFormat="1" ht="12.75"/>
    <row r="1774" s="27" customFormat="1" ht="12.75"/>
    <row r="1775" s="27" customFormat="1" ht="12.75"/>
    <row r="1776" s="27" customFormat="1" ht="12.75"/>
    <row r="1777" s="27" customFormat="1" ht="12.75"/>
    <row r="1778" s="27" customFormat="1" ht="12.75"/>
    <row r="1779" s="27" customFormat="1" ht="12.75"/>
    <row r="1780" s="27" customFormat="1" ht="12.75"/>
    <row r="1781" s="27" customFormat="1" ht="12.75"/>
    <row r="1782" s="27" customFormat="1" ht="12.75"/>
    <row r="1783" s="27" customFormat="1" ht="12.75"/>
    <row r="1784" s="27" customFormat="1" ht="12.75"/>
    <row r="1785" s="27" customFormat="1" ht="12.75"/>
    <row r="1786" s="27" customFormat="1" ht="12.75"/>
    <row r="1787" s="27" customFormat="1" ht="12.75"/>
    <row r="1788" s="27" customFormat="1" ht="12.75"/>
    <row r="1789" s="27" customFormat="1" ht="12.75"/>
    <row r="1790" s="27" customFormat="1" ht="12.75"/>
    <row r="1791" s="27" customFormat="1" ht="12.75"/>
    <row r="1792" s="27" customFormat="1" ht="12.75"/>
    <row r="1793" s="27" customFormat="1" ht="12.75"/>
    <row r="1794" s="27" customFormat="1" ht="12.75"/>
    <row r="1795" s="27" customFormat="1" ht="12.75"/>
    <row r="1796" s="27" customFormat="1" ht="12.75"/>
    <row r="1797" s="27" customFormat="1" ht="12.75"/>
    <row r="1798" s="27" customFormat="1" ht="12.75"/>
    <row r="1799" s="27" customFormat="1" ht="12.75"/>
    <row r="1800" s="27" customFormat="1" ht="12.75"/>
    <row r="1801" s="27" customFormat="1" ht="12.75"/>
    <row r="1802" s="27" customFormat="1" ht="12.75"/>
    <row r="1803" s="27" customFormat="1" ht="12.75"/>
    <row r="1804" s="27" customFormat="1" ht="12.75"/>
    <row r="1805" s="27" customFormat="1" ht="12.75"/>
    <row r="1806" s="27" customFormat="1" ht="12.75"/>
    <row r="1807" s="27" customFormat="1" ht="12.75"/>
    <row r="1808" s="27" customFormat="1" ht="12.75"/>
    <row r="1809" s="27" customFormat="1" ht="12.75"/>
    <row r="1810" s="27" customFormat="1" ht="12.75"/>
    <row r="1811" s="27" customFormat="1" ht="12.75"/>
    <row r="1812" s="27" customFormat="1" ht="12.75"/>
    <row r="1813" s="27" customFormat="1" ht="12.75"/>
    <row r="1814" s="27" customFormat="1" ht="12.75"/>
    <row r="1815" s="27" customFormat="1" ht="12.75"/>
    <row r="1816" s="27" customFormat="1" ht="12.75"/>
    <row r="1817" s="27" customFormat="1" ht="12.75"/>
    <row r="1818" s="27" customFormat="1" ht="12.75"/>
    <row r="1819" s="27" customFormat="1" ht="12.75"/>
    <row r="1820" s="27" customFormat="1" ht="12.75"/>
    <row r="1821" s="27" customFormat="1" ht="12.75"/>
    <row r="1822" s="27" customFormat="1" ht="12.75"/>
    <row r="1823" s="27" customFormat="1" ht="12.75"/>
    <row r="1824" s="27" customFormat="1" ht="12.75"/>
    <row r="1825" s="27" customFormat="1" ht="12.75"/>
    <row r="1826" s="27" customFormat="1" ht="12.75"/>
    <row r="1827" s="27" customFormat="1" ht="12.75"/>
    <row r="1828" s="27" customFormat="1" ht="12.75"/>
    <row r="1829" s="27" customFormat="1" ht="12.75"/>
    <row r="1830" s="27" customFormat="1" ht="12.75"/>
    <row r="1831" s="27" customFormat="1" ht="12.75"/>
    <row r="1832" s="27" customFormat="1" ht="12.75"/>
    <row r="1833" s="27" customFormat="1" ht="12.75"/>
    <row r="1834" s="27" customFormat="1" ht="12.75"/>
    <row r="1835" s="27" customFormat="1" ht="12.75"/>
    <row r="1836" s="27" customFormat="1" ht="12.75"/>
    <row r="1837" s="27" customFormat="1" ht="12.75"/>
    <row r="1838" s="27" customFormat="1" ht="12.75"/>
    <row r="1839" s="27" customFormat="1" ht="12.75"/>
    <row r="1840" s="27" customFormat="1" ht="12.75"/>
    <row r="1841" s="27" customFormat="1" ht="12.75"/>
    <row r="1842" s="27" customFormat="1" ht="12.75"/>
    <row r="1843" s="27" customFormat="1" ht="12.75"/>
    <row r="1844" s="27" customFormat="1" ht="12.75"/>
    <row r="1845" s="27" customFormat="1" ht="12.75"/>
    <row r="1846" s="27" customFormat="1" ht="12.75"/>
    <row r="1847" s="27" customFormat="1" ht="12.75"/>
    <row r="1848" s="27" customFormat="1" ht="12.75"/>
    <row r="1849" s="27" customFormat="1" ht="12.75"/>
    <row r="1850" s="27" customFormat="1" ht="12.75"/>
    <row r="1851" s="27" customFormat="1" ht="12.75"/>
    <row r="1852" s="27" customFormat="1" ht="12.75"/>
    <row r="1853" s="27" customFormat="1" ht="12.75"/>
    <row r="1854" s="27" customFormat="1" ht="12.75"/>
    <row r="1855" s="27" customFormat="1" ht="12.75"/>
    <row r="1856" s="27" customFormat="1" ht="12.75"/>
    <row r="1857" s="27" customFormat="1" ht="12.75"/>
    <row r="1858" s="27" customFormat="1" ht="12.75"/>
    <row r="1859" s="27" customFormat="1" ht="12.75"/>
    <row r="1860" s="27" customFormat="1" ht="12.75"/>
    <row r="1861" s="27" customFormat="1" ht="12.75"/>
    <row r="1862" s="27" customFormat="1" ht="12.75"/>
    <row r="1863" s="27" customFormat="1" ht="12.75"/>
    <row r="1864" s="27" customFormat="1" ht="12.75"/>
    <row r="1865" s="27" customFormat="1" ht="12.75"/>
    <row r="1866" s="27" customFormat="1" ht="12.75"/>
    <row r="1867" s="27" customFormat="1" ht="12.75"/>
    <row r="1868" s="27" customFormat="1" ht="12.75"/>
    <row r="1869" s="27" customFormat="1" ht="12.75"/>
    <row r="1870" s="27" customFormat="1" ht="12.75"/>
    <row r="1871" s="27" customFormat="1" ht="12.75"/>
    <row r="1872" s="27" customFormat="1" ht="12.75"/>
    <row r="1873" s="27" customFormat="1" ht="12.75"/>
    <row r="1874" s="27" customFormat="1" ht="12.75"/>
    <row r="1875" s="27" customFormat="1" ht="12.75"/>
    <row r="1876" s="27" customFormat="1" ht="12.75"/>
    <row r="1877" s="27" customFormat="1" ht="12.75"/>
    <row r="1878" s="27" customFormat="1" ht="12.75"/>
    <row r="1879" s="27" customFormat="1" ht="12.75"/>
    <row r="1880" s="27" customFormat="1" ht="12.75"/>
    <row r="1881" s="27" customFormat="1" ht="12.75"/>
    <row r="1882" s="27" customFormat="1" ht="12.75"/>
    <row r="1883" s="27" customFormat="1" ht="12.75"/>
    <row r="1884" s="27" customFormat="1" ht="12.75"/>
    <row r="1885" s="27" customFormat="1" ht="12.75"/>
    <row r="1886" s="27" customFormat="1" ht="12.75"/>
    <row r="1887" s="27" customFormat="1" ht="12.75"/>
    <row r="1888" s="27" customFormat="1" ht="12.75"/>
    <row r="1889" s="27" customFormat="1" ht="12.75"/>
    <row r="1890" s="27" customFormat="1" ht="12.75"/>
    <row r="1891" s="27" customFormat="1" ht="12.75"/>
    <row r="1892" s="27" customFormat="1" ht="12.75"/>
    <row r="1893" s="27" customFormat="1" ht="12.75"/>
    <row r="1894" s="27" customFormat="1" ht="12.75"/>
    <row r="1895" s="27" customFormat="1" ht="12.75"/>
    <row r="1896" s="27" customFormat="1" ht="12.75"/>
    <row r="1897" s="27" customFormat="1" ht="12.75"/>
    <row r="1898" s="27" customFormat="1" ht="12.75"/>
    <row r="1899" s="27" customFormat="1" ht="12.75"/>
    <row r="1900" s="27" customFormat="1" ht="12.75"/>
    <row r="1901" s="27" customFormat="1" ht="12.75"/>
    <row r="1902" s="27" customFormat="1" ht="12.75"/>
    <row r="1903" s="27" customFormat="1" ht="12.75"/>
    <row r="1904" s="27" customFormat="1" ht="12.75"/>
    <row r="1905" s="27" customFormat="1" ht="12.75"/>
    <row r="1906" s="27" customFormat="1" ht="12.75"/>
    <row r="1907" s="27" customFormat="1" ht="12.75"/>
    <row r="1908" s="27" customFormat="1" ht="12.75"/>
    <row r="1909" s="27" customFormat="1" ht="12.75"/>
    <row r="1910" s="27" customFormat="1" ht="12.75"/>
    <row r="1911" s="27" customFormat="1" ht="12.75"/>
    <row r="1912" s="27" customFormat="1" ht="12.75"/>
    <row r="1913" s="27" customFormat="1" ht="12.75"/>
    <row r="1914" s="27" customFormat="1" ht="12.75"/>
    <row r="1915" s="27" customFormat="1" ht="12.75"/>
    <row r="1916" s="27" customFormat="1" ht="12.75"/>
    <row r="1917" s="27" customFormat="1" ht="12.75"/>
    <row r="1918" s="27" customFormat="1" ht="12.75"/>
    <row r="1919" s="27" customFormat="1" ht="12.75"/>
    <row r="1920" s="27" customFormat="1" ht="12.75"/>
    <row r="1921" s="27" customFormat="1" ht="12.75"/>
    <row r="1922" s="27" customFormat="1" ht="12.75"/>
    <row r="1923" s="27" customFormat="1" ht="12.75"/>
    <row r="1924" s="27" customFormat="1" ht="12.75"/>
    <row r="1925" s="27" customFormat="1" ht="12.75"/>
    <row r="1926" s="27" customFormat="1" ht="12.75"/>
    <row r="1927" s="27" customFormat="1" ht="12.75"/>
    <row r="1928" s="27" customFormat="1" ht="12.75"/>
    <row r="1929" s="27" customFormat="1" ht="12.75"/>
    <row r="1930" s="27" customFormat="1" ht="12.75"/>
    <row r="1931" s="27" customFormat="1" ht="12.75"/>
    <row r="1932" s="27" customFormat="1" ht="12.75"/>
    <row r="1933" s="27" customFormat="1" ht="12.75"/>
    <row r="1934" s="27" customFormat="1" ht="12.75"/>
    <row r="1935" s="27" customFormat="1" ht="12.75"/>
    <row r="1936" s="27" customFormat="1" ht="12.75"/>
    <row r="1937" s="27" customFormat="1" ht="12.75"/>
    <row r="1938" s="27" customFormat="1" ht="12.75"/>
    <row r="1939" s="27" customFormat="1" ht="12.75"/>
    <row r="1940" s="27" customFormat="1" ht="12.75"/>
    <row r="1941" s="27" customFormat="1" ht="12.75"/>
    <row r="1942" s="27" customFormat="1" ht="12.75"/>
    <row r="1943" s="27" customFormat="1" ht="12.75"/>
    <row r="1944" s="27" customFormat="1" ht="12.75"/>
    <row r="1945" s="27" customFormat="1" ht="12.75"/>
    <row r="1946" s="27" customFormat="1" ht="12.75"/>
    <row r="1947" s="27" customFormat="1" ht="12.75"/>
    <row r="1948" s="27" customFormat="1" ht="12.75"/>
    <row r="1949" s="27" customFormat="1" ht="12.75"/>
    <row r="1950" s="27" customFormat="1" ht="12.75"/>
    <row r="1951" s="27" customFormat="1" ht="12.75"/>
    <row r="1952" s="27" customFormat="1" ht="12.75"/>
    <row r="1953" s="27" customFormat="1" ht="12.75"/>
    <row r="1954" s="27" customFormat="1" ht="12.75"/>
    <row r="1955" s="27" customFormat="1" ht="12.75"/>
    <row r="1956" s="27" customFormat="1" ht="12.75"/>
    <row r="1957" s="27" customFormat="1" ht="12.75"/>
    <row r="1958" s="27" customFormat="1" ht="12.75"/>
    <row r="1959" s="27" customFormat="1" ht="12.75"/>
    <row r="1960" s="27" customFormat="1" ht="12.75"/>
    <row r="1961" s="27" customFormat="1" ht="12.75"/>
    <row r="1962" s="27" customFormat="1" ht="12.75"/>
    <row r="1963" s="27" customFormat="1" ht="12.75"/>
    <row r="1964" s="27" customFormat="1" ht="12.75"/>
    <row r="1965" s="27" customFormat="1" ht="12.75"/>
    <row r="1966" s="27" customFormat="1" ht="12.75"/>
    <row r="1967" s="27" customFormat="1" ht="12.75"/>
    <row r="1968" s="27" customFormat="1" ht="12.75"/>
    <row r="1969" s="27" customFormat="1" ht="12.75"/>
    <row r="1970" s="27" customFormat="1" ht="12.75"/>
    <row r="1971" s="27" customFormat="1" ht="12.75"/>
    <row r="1972" s="27" customFormat="1" ht="12.75"/>
    <row r="1973" s="27" customFormat="1" ht="12.75"/>
    <row r="1974" s="27" customFormat="1" ht="12.75"/>
    <row r="1975" s="27" customFormat="1" ht="12.75"/>
    <row r="1976" s="27" customFormat="1" ht="12.75"/>
    <row r="1977" s="27" customFormat="1" ht="12.75"/>
    <row r="1978" s="27" customFormat="1" ht="12.75"/>
    <row r="1979" s="27" customFormat="1" ht="12.75"/>
    <row r="1980" s="27" customFormat="1" ht="12.75"/>
    <row r="1981" s="27" customFormat="1" ht="12.75"/>
    <row r="1982" s="27" customFormat="1" ht="12.75"/>
    <row r="1983" s="27" customFormat="1" ht="12.75"/>
    <row r="1984" s="27" customFormat="1" ht="12.75"/>
    <row r="1985" s="27" customFormat="1" ht="12.75"/>
    <row r="1986" s="27" customFormat="1" ht="12.75"/>
    <row r="1987" s="27" customFormat="1" ht="12.75"/>
    <row r="1988" s="27" customFormat="1" ht="12.75"/>
    <row r="1989" s="27" customFormat="1" ht="12.75"/>
    <row r="1990" s="27" customFormat="1" ht="12.75"/>
    <row r="1991" s="27" customFormat="1" ht="12.75"/>
    <row r="1992" s="27" customFormat="1" ht="12.75"/>
    <row r="1993" s="27" customFormat="1" ht="12.75"/>
    <row r="1994" s="27" customFormat="1" ht="12.75"/>
    <row r="1995" s="27" customFormat="1" ht="12.75"/>
    <row r="1996" s="27" customFormat="1" ht="12.75"/>
    <row r="1997" s="27" customFormat="1" ht="12.75"/>
    <row r="1998" s="27" customFormat="1" ht="12.75"/>
    <row r="1999" s="27" customFormat="1" ht="12.75"/>
    <row r="2000" s="27" customFormat="1" ht="12.75"/>
    <row r="2001" s="27" customFormat="1" ht="12.75"/>
    <row r="2002" s="27" customFormat="1" ht="12.75"/>
    <row r="2003" s="27" customFormat="1" ht="12.75"/>
    <row r="2004" s="27" customFormat="1" ht="12.75"/>
    <row r="2005" s="27" customFormat="1" ht="12.75"/>
    <row r="2006" s="27" customFormat="1" ht="12.75"/>
    <row r="2007" s="27" customFormat="1" ht="12.75"/>
    <row r="2008" s="27" customFormat="1" ht="12.75"/>
    <row r="2009" s="27" customFormat="1" ht="12.75"/>
    <row r="2010" s="27" customFormat="1" ht="12.75"/>
    <row r="2011" s="27" customFormat="1" ht="12.75"/>
    <row r="2012" s="27" customFormat="1" ht="12.75"/>
    <row r="2013" s="27" customFormat="1" ht="12.75"/>
    <row r="2014" s="27" customFormat="1" ht="12.75"/>
    <row r="2015" s="27" customFormat="1" ht="12.75"/>
    <row r="2016" s="27" customFormat="1" ht="12.75"/>
    <row r="2017" s="27" customFormat="1" ht="12.75"/>
    <row r="2018" s="27" customFormat="1" ht="12.75"/>
    <row r="2019" s="27" customFormat="1" ht="12.75"/>
    <row r="2020" s="27" customFormat="1" ht="12.75"/>
    <row r="2021" s="27" customFormat="1" ht="12.75"/>
    <row r="2022" s="27" customFormat="1" ht="12.75"/>
    <row r="2023" s="27" customFormat="1" ht="12.75"/>
    <row r="2024" s="27" customFormat="1" ht="12.75"/>
    <row r="2025" s="27" customFormat="1" ht="12.75"/>
    <row r="2026" s="27" customFormat="1" ht="12.75"/>
    <row r="2027" s="27" customFormat="1" ht="12.75"/>
    <row r="2028" s="27" customFormat="1" ht="12.75"/>
    <row r="2029" s="27" customFormat="1" ht="12.75"/>
    <row r="2030" s="27" customFormat="1" ht="12.75"/>
    <row r="2031" s="27" customFormat="1" ht="12.75"/>
    <row r="2032" s="27" customFormat="1" ht="12.75"/>
    <row r="2033" s="27" customFormat="1" ht="12.75"/>
    <row r="2034" s="27" customFormat="1" ht="12.75"/>
    <row r="2035" s="27" customFormat="1" ht="12.75"/>
    <row r="2036" s="27" customFormat="1" ht="12.75"/>
    <row r="2037" s="27" customFormat="1" ht="12.75"/>
    <row r="2038" s="27" customFormat="1" ht="12.75"/>
    <row r="2039" s="27" customFormat="1" ht="12.75"/>
    <row r="2040" s="27" customFormat="1" ht="12.75"/>
    <row r="2041" s="27" customFormat="1" ht="12.75"/>
    <row r="2042" s="27" customFormat="1" ht="12.75"/>
    <row r="2043" s="27" customFormat="1" ht="12.75"/>
    <row r="2044" s="27" customFormat="1" ht="12.75"/>
    <row r="2045" s="27" customFormat="1" ht="12.75"/>
    <row r="2046" s="27" customFormat="1" ht="12.75"/>
    <row r="2047" s="27" customFormat="1" ht="12.75"/>
    <row r="2048" s="27" customFormat="1" ht="12.75"/>
    <row r="2049" s="27" customFormat="1" ht="12.75"/>
    <row r="2050" s="27" customFormat="1" ht="12.75"/>
    <row r="2051" s="27" customFormat="1" ht="12.75"/>
    <row r="2052" s="27" customFormat="1" ht="12.75"/>
    <row r="2053" s="27" customFormat="1" ht="12.75"/>
    <row r="2054" s="27" customFormat="1" ht="12.75"/>
    <row r="2055" s="27" customFormat="1" ht="12.75"/>
    <row r="2056" s="27" customFormat="1" ht="12.75"/>
    <row r="2057" s="27" customFormat="1" ht="12.75"/>
    <row r="2058" s="27" customFormat="1" ht="12.75"/>
    <row r="2059" s="27" customFormat="1" ht="12.75"/>
    <row r="2060" s="27" customFormat="1" ht="12.75"/>
    <row r="2061" s="27" customFormat="1" ht="12.75"/>
    <row r="2062" s="27" customFormat="1" ht="12.75"/>
    <row r="2063" s="27" customFormat="1" ht="12.75"/>
    <row r="2064" s="27" customFormat="1" ht="12.75"/>
    <row r="2065" s="27" customFormat="1" ht="12.75"/>
    <row r="2066" s="27" customFormat="1" ht="12.75"/>
    <row r="2067" s="27" customFormat="1" ht="12.75"/>
    <row r="2068" s="27" customFormat="1" ht="12.75"/>
    <row r="2069" s="27" customFormat="1" ht="12.75"/>
    <row r="2070" s="27" customFormat="1" ht="12.75"/>
    <row r="2071" s="27" customFormat="1" ht="12.75"/>
    <row r="2072" s="27" customFormat="1" ht="12.75"/>
    <row r="2073" s="27" customFormat="1" ht="12.75"/>
    <row r="2074" s="27" customFormat="1" ht="12.75"/>
    <row r="2075" s="27" customFormat="1" ht="12.75"/>
    <row r="2076" s="27" customFormat="1" ht="12.75"/>
    <row r="2077" s="27" customFormat="1" ht="12.75"/>
    <row r="2078" s="27" customFormat="1" ht="12.75"/>
    <row r="2079" s="27" customFormat="1" ht="12.75"/>
    <row r="2080" s="27" customFormat="1" ht="12.75"/>
    <row r="2081" s="27" customFormat="1" ht="12.75"/>
    <row r="2082" s="27" customFormat="1" ht="12.75"/>
    <row r="2083" s="27" customFormat="1" ht="12.75"/>
    <row r="2084" s="27" customFormat="1" ht="12.75"/>
    <row r="2085" s="27" customFormat="1" ht="12.75"/>
    <row r="2086" s="27" customFormat="1" ht="12.75"/>
    <row r="2087" s="27" customFormat="1" ht="12.75"/>
    <row r="2088" s="27" customFormat="1" ht="12.75"/>
    <row r="2089" s="27" customFormat="1" ht="12.75"/>
    <row r="2090" s="27" customFormat="1" ht="12.75"/>
    <row r="2091" s="27" customFormat="1" ht="12.75"/>
    <row r="2092" s="27" customFormat="1" ht="12.75"/>
    <row r="2093" s="27" customFormat="1" ht="12.75"/>
    <row r="2094" s="27" customFormat="1" ht="12.75"/>
    <row r="2095" s="27" customFormat="1" ht="12.75"/>
    <row r="2096" s="27" customFormat="1" ht="12.75"/>
    <row r="2097" s="27" customFormat="1" ht="12.75"/>
    <row r="2098" s="27" customFormat="1" ht="12.75"/>
    <row r="2099" s="27" customFormat="1" ht="12.75"/>
    <row r="2100" s="27" customFormat="1" ht="12.75"/>
    <row r="2101" s="27" customFormat="1" ht="12.75"/>
    <row r="2102" s="27" customFormat="1" ht="12.75"/>
    <row r="2103" s="27" customFormat="1" ht="12.75"/>
    <row r="2104" s="27" customFormat="1" ht="12.75"/>
    <row r="2105" s="27" customFormat="1" ht="12.75"/>
    <row r="2106" s="27" customFormat="1" ht="12.75"/>
    <row r="2107" s="27" customFormat="1" ht="12.75"/>
    <row r="2108" s="27" customFormat="1" ht="12.75"/>
    <row r="2109" s="27" customFormat="1" ht="12.75"/>
    <row r="2110" s="27" customFormat="1" ht="12.75"/>
    <row r="2111" s="27" customFormat="1" ht="12.75"/>
    <row r="2112" s="27" customFormat="1" ht="12.75"/>
    <row r="2113" s="27" customFormat="1" ht="12.75"/>
    <row r="2114" s="27" customFormat="1" ht="12.75"/>
    <row r="2115" s="27" customFormat="1" ht="12.75"/>
    <row r="2116" s="27" customFormat="1" ht="12.75"/>
    <row r="2117" s="27" customFormat="1" ht="12.75"/>
    <row r="2118" s="27" customFormat="1" ht="12.75"/>
    <row r="2119" s="27" customFormat="1" ht="12.75"/>
    <row r="2120" s="27" customFormat="1" ht="12.75"/>
    <row r="2121" s="27" customFormat="1" ht="12.75"/>
    <row r="2122" s="27" customFormat="1" ht="12.75"/>
    <row r="2123" s="27" customFormat="1" ht="12.75"/>
    <row r="2124" s="27" customFormat="1" ht="12.75"/>
    <row r="2125" s="27" customFormat="1" ht="12.75"/>
    <row r="2126" s="27" customFormat="1" ht="12.75"/>
    <row r="2127" s="27" customFormat="1" ht="12.75"/>
    <row r="2128" s="27" customFormat="1" ht="12.75"/>
    <row r="2129" s="27" customFormat="1" ht="12.75"/>
    <row r="2130" s="27" customFormat="1" ht="12.75"/>
    <row r="2131" s="27" customFormat="1" ht="12.75"/>
    <row r="2132" s="27" customFormat="1" ht="12.75"/>
    <row r="2133" s="27" customFormat="1" ht="12.75"/>
    <row r="2134" s="27" customFormat="1" ht="12.75"/>
    <row r="2135" s="27" customFormat="1" ht="12.75"/>
    <row r="2136" s="27" customFormat="1" ht="12.75"/>
    <row r="2137" s="27" customFormat="1" ht="12.75"/>
    <row r="2138" s="27" customFormat="1" ht="12.75"/>
    <row r="2139" s="27" customFormat="1" ht="12.75"/>
    <row r="2140" s="27" customFormat="1" ht="12.75"/>
    <row r="2141" s="27" customFormat="1" ht="12.75"/>
    <row r="2142" s="27" customFormat="1" ht="12.75"/>
    <row r="2143" s="27" customFormat="1" ht="12.75"/>
    <row r="2144" s="27" customFormat="1" ht="12.75"/>
    <row r="2145" s="27" customFormat="1" ht="12.75"/>
    <row r="2146" s="27" customFormat="1" ht="12.75"/>
    <row r="2147" s="27" customFormat="1" ht="12.75"/>
    <row r="2148" s="27" customFormat="1" ht="12.75"/>
    <row r="2149" s="27" customFormat="1" ht="12.75"/>
    <row r="2150" s="27" customFormat="1" ht="12.75"/>
    <row r="2151" s="27" customFormat="1" ht="12.75"/>
    <row r="2152" s="27" customFormat="1" ht="12.75"/>
    <row r="2153" s="27" customFormat="1" ht="12.75"/>
    <row r="2154" s="27" customFormat="1" ht="12.75"/>
    <row r="2155" s="27" customFormat="1" ht="12.75"/>
    <row r="2156" s="27" customFormat="1" ht="12.75"/>
    <row r="2157" s="27" customFormat="1" ht="12.75"/>
    <row r="2158" s="27" customFormat="1" ht="12.75"/>
    <row r="2159" s="27" customFormat="1" ht="12.75"/>
    <row r="2160" s="27" customFormat="1" ht="12.75"/>
    <row r="2161" s="27" customFormat="1" ht="12.75"/>
    <row r="2162" s="27" customFormat="1" ht="12.75"/>
    <row r="2163" s="27" customFormat="1" ht="12.75"/>
    <row r="2164" s="27" customFormat="1" ht="12.75"/>
    <row r="2165" s="27" customFormat="1" ht="12.75"/>
    <row r="2166" s="27" customFormat="1" ht="12.75"/>
    <row r="2167" s="27" customFormat="1" ht="12.75"/>
    <row r="2168" s="27" customFormat="1" ht="12.75"/>
    <row r="2169" s="27" customFormat="1" ht="12.75"/>
    <row r="2170" s="27" customFormat="1" ht="12.75"/>
    <row r="2171" s="27" customFormat="1" ht="12.75"/>
    <row r="2172" s="27" customFormat="1" ht="12.75"/>
    <row r="2173" s="27" customFormat="1" ht="12.75"/>
    <row r="2174" s="27" customFormat="1" ht="12.75"/>
    <row r="2175" s="27" customFormat="1" ht="12.75"/>
    <row r="2176" s="27" customFormat="1" ht="12.75"/>
    <row r="2177" s="27" customFormat="1" ht="12.75"/>
    <row r="2178" s="27" customFormat="1" ht="12.75"/>
    <row r="2179" s="27" customFormat="1" ht="12.75"/>
    <row r="2180" s="27" customFormat="1" ht="12.75"/>
    <row r="2181" s="27" customFormat="1" ht="12.75"/>
    <row r="2182" s="27" customFormat="1" ht="12.75"/>
    <row r="2183" s="27" customFormat="1" ht="12.75"/>
    <row r="2184" s="27" customFormat="1" ht="12.75"/>
    <row r="2185" s="27" customFormat="1" ht="12.75"/>
    <row r="2186" s="27" customFormat="1" ht="12.75"/>
    <row r="2187" s="27" customFormat="1" ht="12.75"/>
    <row r="2188" s="27" customFormat="1" ht="12.75"/>
    <row r="2189" s="27" customFormat="1" ht="12.75"/>
    <row r="2190" s="27" customFormat="1" ht="12.75"/>
    <row r="2191" s="27" customFormat="1" ht="12.75"/>
    <row r="2192" s="27" customFormat="1" ht="12.75"/>
    <row r="2193" s="27" customFormat="1" ht="12.75"/>
    <row r="2194" s="27" customFormat="1" ht="12.75"/>
    <row r="2195" s="27" customFormat="1" ht="12.75"/>
    <row r="2196" s="27" customFormat="1" ht="12.75"/>
    <row r="2197" s="27" customFormat="1" ht="12.75"/>
    <row r="2198" s="27" customFormat="1" ht="12.75"/>
    <row r="2199" s="27" customFormat="1" ht="12.75"/>
    <row r="2200" s="27" customFormat="1" ht="12.75"/>
    <row r="2201" s="27" customFormat="1" ht="12.75"/>
    <row r="2202" s="27" customFormat="1" ht="12.75"/>
    <row r="2203" s="27" customFormat="1" ht="12.75"/>
    <row r="2204" s="27" customFormat="1" ht="12.75"/>
    <row r="2205" s="27" customFormat="1" ht="12.75"/>
    <row r="2206" s="27" customFormat="1" ht="12.75"/>
    <row r="2207" s="27" customFormat="1" ht="12.75"/>
    <row r="2208" s="27" customFormat="1" ht="12.75"/>
    <row r="2209" s="27" customFormat="1" ht="12.75"/>
    <row r="2210" s="27" customFormat="1" ht="12.75"/>
    <row r="2211" s="27" customFormat="1" ht="12.75"/>
    <row r="2212" s="27" customFormat="1" ht="12.75"/>
    <row r="2213" s="27" customFormat="1" ht="12.75"/>
    <row r="2214" s="27" customFormat="1" ht="12.75"/>
    <row r="2215" s="27" customFormat="1" ht="12.75"/>
    <row r="2216" s="27" customFormat="1" ht="12.75"/>
    <row r="2217" s="27" customFormat="1" ht="12.75"/>
    <row r="2218" s="27" customFormat="1" ht="12.75"/>
    <row r="2219" s="27" customFormat="1" ht="12.75"/>
    <row r="2220" s="27" customFormat="1" ht="12.75"/>
    <row r="2221" s="27" customFormat="1" ht="12.75"/>
    <row r="2222" s="27" customFormat="1" ht="12.75"/>
    <row r="2223" s="27" customFormat="1" ht="12.75"/>
    <row r="2224" s="27" customFormat="1" ht="12.75"/>
    <row r="2225" s="27" customFormat="1" ht="12.75"/>
    <row r="2226" s="27" customFormat="1" ht="12.75"/>
    <row r="2227" s="27" customFormat="1" ht="12.75"/>
    <row r="2228" s="27" customFormat="1" ht="12.75"/>
    <row r="2229" s="27" customFormat="1" ht="12.75"/>
    <row r="2230" s="27" customFormat="1" ht="12.75"/>
    <row r="2231" s="27" customFormat="1" ht="12.75"/>
    <row r="2232" s="27" customFormat="1" ht="12.75"/>
    <row r="2233" s="27" customFormat="1" ht="12.75"/>
    <row r="2234" s="27" customFormat="1" ht="12.75"/>
    <row r="2235" s="27" customFormat="1" ht="12.75"/>
    <row r="2236" s="27" customFormat="1" ht="12.75"/>
    <row r="2237" s="27" customFormat="1" ht="12.75"/>
    <row r="2238" s="27" customFormat="1" ht="12.75"/>
    <row r="2239" s="27" customFormat="1" ht="12.75"/>
    <row r="2240" s="27" customFormat="1" ht="12.75"/>
    <row r="2241" s="27" customFormat="1" ht="12.75"/>
    <row r="2242" s="27" customFormat="1" ht="12.75"/>
    <row r="2243" s="27" customFormat="1" ht="12.75"/>
    <row r="2244" s="27" customFormat="1" ht="12.75"/>
    <row r="2245" s="27" customFormat="1" ht="12.75"/>
    <row r="2246" s="27" customFormat="1" ht="12.75"/>
    <row r="2247" s="27" customFormat="1" ht="12.75"/>
    <row r="2248" s="27" customFormat="1" ht="12.75"/>
    <row r="2249" s="27" customFormat="1" ht="12.75"/>
    <row r="2250" s="27" customFormat="1" ht="12.75"/>
    <row r="2251" s="27" customFormat="1" ht="12.75"/>
    <row r="2252" s="27" customFormat="1" ht="12.75"/>
    <row r="2253" s="27" customFormat="1" ht="12.75"/>
    <row r="2254" s="27" customFormat="1" ht="12.75"/>
    <row r="2255" s="27" customFormat="1" ht="12.75"/>
    <row r="2256" s="27" customFormat="1" ht="12.75"/>
    <row r="2257" s="27" customFormat="1" ht="12.75"/>
    <row r="2258" s="27" customFormat="1" ht="12.75"/>
    <row r="2259" s="27" customFormat="1" ht="12.75"/>
    <row r="2260" s="27" customFormat="1" ht="12.75"/>
    <row r="2261" s="27" customFormat="1" ht="12.75"/>
    <row r="2262" s="27" customFormat="1" ht="12.75"/>
    <row r="2263" s="27" customFormat="1" ht="12.75"/>
    <row r="2264" s="27" customFormat="1" ht="12.75"/>
    <row r="2265" s="27" customFormat="1" ht="12.75"/>
    <row r="2266" s="27" customFormat="1" ht="12.75"/>
    <row r="2267" s="27" customFormat="1" ht="12.75"/>
    <row r="2268" s="27" customFormat="1" ht="12.75"/>
    <row r="2269" s="27" customFormat="1" ht="12.75"/>
    <row r="2270" s="27" customFormat="1" ht="12.75"/>
    <row r="2271" s="27" customFormat="1" ht="12.75"/>
    <row r="2272" s="27" customFormat="1" ht="12.75"/>
    <row r="2273" s="27" customFormat="1" ht="12.75"/>
    <row r="2274" s="27" customFormat="1" ht="12.75"/>
    <row r="2275" s="27" customFormat="1" ht="12.75"/>
    <row r="2276" s="27" customFormat="1" ht="12.75"/>
    <row r="2277" s="27" customFormat="1" ht="12.75"/>
    <row r="2278" s="27" customFormat="1" ht="12.75"/>
    <row r="2279" s="27" customFormat="1" ht="12.75"/>
    <row r="2280" s="27" customFormat="1" ht="12.75"/>
    <row r="2281" s="27" customFormat="1" ht="12.75"/>
    <row r="2282" s="27" customFormat="1" ht="12.75"/>
    <row r="2283" s="27" customFormat="1" ht="12.75"/>
    <row r="2284" s="27" customFormat="1" ht="12.75"/>
    <row r="2285" s="27" customFormat="1" ht="12.75"/>
    <row r="2286" s="27" customFormat="1" ht="12.75"/>
    <row r="2287" s="27" customFormat="1" ht="12.75"/>
    <row r="2288" s="27" customFormat="1" ht="12.75"/>
    <row r="2289" s="27" customFormat="1" ht="12.75"/>
    <row r="2290" s="27" customFormat="1" ht="12.75"/>
    <row r="2291" s="27" customFormat="1" ht="12.75"/>
    <row r="2292" s="27" customFormat="1" ht="12.75"/>
    <row r="2293" s="27" customFormat="1" ht="12.75"/>
    <row r="2294" s="27" customFormat="1" ht="12.75"/>
    <row r="2295" s="27" customFormat="1" ht="12.75"/>
    <row r="2296" s="27" customFormat="1" ht="12.75"/>
    <row r="2297" s="27" customFormat="1" ht="12.75"/>
    <row r="2298" s="27" customFormat="1" ht="12.75"/>
    <row r="2299" s="27" customFormat="1" ht="12.75"/>
    <row r="2300" s="27" customFormat="1" ht="12.75"/>
    <row r="2301" s="27" customFormat="1" ht="12.75"/>
    <row r="2302" s="27" customFormat="1" ht="12.75"/>
    <row r="2303" s="27" customFormat="1" ht="12.75"/>
    <row r="2304" s="27" customFormat="1" ht="12.75"/>
    <row r="2305" s="27" customFormat="1" ht="12.75"/>
    <row r="2306" s="27" customFormat="1" ht="12.75"/>
    <row r="2307" s="27" customFormat="1" ht="12.75"/>
    <row r="2308" s="27" customFormat="1" ht="12.75"/>
    <row r="2309" s="27" customFormat="1" ht="12.75"/>
    <row r="2310" s="27" customFormat="1" ht="12.75"/>
    <row r="2311" s="27" customFormat="1" ht="12.75"/>
    <row r="2312" s="27" customFormat="1" ht="12.75"/>
    <row r="2313" s="27" customFormat="1" ht="12.75"/>
    <row r="2314" s="27" customFormat="1" ht="12.75"/>
    <row r="2315" s="27" customFormat="1" ht="12.75"/>
    <row r="2316" s="27" customFormat="1" ht="12.75"/>
    <row r="2317" s="27" customFormat="1" ht="12.75"/>
    <row r="2318" s="27" customFormat="1" ht="12.75"/>
    <row r="2319" s="27" customFormat="1" ht="12.75"/>
    <row r="2320" s="27" customFormat="1" ht="12.75"/>
    <row r="2321" s="27" customFormat="1" ht="12.75"/>
    <row r="2322" s="27" customFormat="1" ht="12.75"/>
    <row r="2323" s="27" customFormat="1" ht="12.75"/>
    <row r="2324" s="27" customFormat="1" ht="12.75"/>
    <row r="2325" s="27" customFormat="1" ht="12.75"/>
    <row r="2326" s="27" customFormat="1" ht="12.75"/>
    <row r="2327" s="27" customFormat="1" ht="12.75"/>
    <row r="2328" s="27" customFormat="1" ht="12.75"/>
    <row r="2329" s="27" customFormat="1" ht="12.75"/>
    <row r="2330" s="27" customFormat="1" ht="12.75"/>
    <row r="2331" s="27" customFormat="1" ht="12.75"/>
    <row r="2332" s="27" customFormat="1" ht="12.75"/>
    <row r="2333" s="27" customFormat="1" ht="12.75"/>
    <row r="2334" s="27" customFormat="1" ht="12.75"/>
    <row r="2335" s="27" customFormat="1" ht="12.75"/>
    <row r="2336" s="27" customFormat="1" ht="12.75"/>
    <row r="2337" s="27" customFormat="1" ht="12.75"/>
    <row r="2338" s="27" customFormat="1" ht="12.75"/>
    <row r="2339" s="27" customFormat="1" ht="12.75"/>
    <row r="2340" s="27" customFormat="1" ht="12.75"/>
    <row r="2341" s="27" customFormat="1" ht="12.75"/>
    <row r="2342" s="27" customFormat="1" ht="12.75"/>
    <row r="2343" s="27" customFormat="1" ht="12.75"/>
    <row r="2344" s="27" customFormat="1" ht="12.75"/>
    <row r="2345" s="27" customFormat="1" ht="12.75"/>
    <row r="2346" s="27" customFormat="1" ht="12.75"/>
    <row r="2347" s="27" customFormat="1" ht="12.75"/>
    <row r="2348" s="27" customFormat="1" ht="12.75"/>
    <row r="2349" s="27" customFormat="1" ht="12.75"/>
    <row r="2350" s="27" customFormat="1" ht="12.75"/>
    <row r="2351" s="27" customFormat="1" ht="12.75"/>
    <row r="2352" s="27" customFormat="1" ht="12.75"/>
    <row r="2353" s="27" customFormat="1" ht="12.75"/>
    <row r="2354" s="27" customFormat="1" ht="12.75"/>
    <row r="2355" s="27" customFormat="1" ht="12.75"/>
    <row r="2356" s="27" customFormat="1" ht="12.75"/>
    <row r="2357" s="27" customFormat="1" ht="12.75"/>
    <row r="2358" s="27" customFormat="1" ht="12.75"/>
    <row r="2359" s="27" customFormat="1" ht="12.75"/>
    <row r="2360" s="27" customFormat="1" ht="12.75"/>
    <row r="2361" s="27" customFormat="1" ht="12.75"/>
    <row r="2362" s="27" customFormat="1" ht="12.75"/>
    <row r="2363" s="27" customFormat="1" ht="12.75"/>
    <row r="2364" s="27" customFormat="1" ht="12.75"/>
    <row r="2365" s="27" customFormat="1" ht="12.75"/>
    <row r="2366" s="27" customFormat="1" ht="12.75"/>
    <row r="2367" s="27" customFormat="1" ht="12.75"/>
    <row r="2368" s="27" customFormat="1" ht="12.75"/>
    <row r="2369" s="27" customFormat="1" ht="12.75"/>
    <row r="2370" s="27" customFormat="1" ht="12.75"/>
    <row r="2371" s="27" customFormat="1" ht="12.75"/>
    <row r="2372" s="27" customFormat="1" ht="12.75"/>
    <row r="2373" s="27" customFormat="1" ht="12.75"/>
    <row r="2374" s="27" customFormat="1" ht="12.75"/>
    <row r="2375" s="27" customFormat="1" ht="12.75"/>
    <row r="2376" s="27" customFormat="1" ht="12.75"/>
    <row r="2377" s="27" customFormat="1" ht="12.75"/>
    <row r="2378" s="27" customFormat="1" ht="12.75"/>
    <row r="2379" s="27" customFormat="1" ht="12.75"/>
    <row r="2380" s="27" customFormat="1" ht="12.75"/>
    <row r="2381" s="27" customFormat="1" ht="12.75"/>
    <row r="2382" s="27" customFormat="1" ht="12.75"/>
    <row r="2383" s="27" customFormat="1" ht="12.75"/>
    <row r="2384" s="27" customFormat="1" ht="12.75"/>
    <row r="2385" s="27" customFormat="1" ht="12.75"/>
    <row r="2386" s="27" customFormat="1" ht="12.75"/>
    <row r="2387" s="27" customFormat="1" ht="12.75"/>
    <row r="2388" s="27" customFormat="1" ht="12.75"/>
    <row r="2389" s="27" customFormat="1" ht="12.75"/>
    <row r="2390" s="27" customFormat="1" ht="12.75"/>
    <row r="2391" s="27" customFormat="1" ht="12.75"/>
    <row r="2392" s="27" customFormat="1" ht="12.75"/>
    <row r="2393" s="27" customFormat="1" ht="12.75"/>
    <row r="2394" s="27" customFormat="1" ht="12.75"/>
    <row r="2395" s="27" customFormat="1" ht="12.75"/>
    <row r="2396" s="27" customFormat="1" ht="12.75"/>
    <row r="2397" s="27" customFormat="1" ht="12.75"/>
    <row r="2398" s="27" customFormat="1" ht="12.75"/>
    <row r="2399" s="27" customFormat="1" ht="12.75"/>
    <row r="2400" s="27" customFormat="1" ht="12.75"/>
    <row r="2401" s="27" customFormat="1" ht="12.75"/>
    <row r="2402" s="27" customFormat="1" ht="12.75"/>
    <row r="2403" s="27" customFormat="1" ht="12.75"/>
    <row r="2404" s="27" customFormat="1" ht="12.75"/>
    <row r="2405" s="27" customFormat="1" ht="12.75"/>
    <row r="2406" s="27" customFormat="1" ht="12.75"/>
    <row r="2407" s="27" customFormat="1" ht="12.75"/>
    <row r="2408" s="27" customFormat="1" ht="12.75"/>
    <row r="2409" s="27" customFormat="1" ht="12.75"/>
    <row r="2410" s="27" customFormat="1" ht="12.75"/>
    <row r="2411" s="27" customFormat="1" ht="12.75"/>
    <row r="2412" s="27" customFormat="1" ht="12.75"/>
    <row r="2413" s="27" customFormat="1" ht="12.75"/>
    <row r="2414" s="27" customFormat="1" ht="12.75"/>
    <row r="2415" s="27" customFormat="1" ht="12.75"/>
    <row r="2416" s="27" customFormat="1" ht="12.75"/>
    <row r="2417" s="27" customFormat="1" ht="12.75"/>
    <row r="2418" s="27" customFormat="1" ht="12.75"/>
    <row r="2419" s="27" customFormat="1" ht="12.75"/>
    <row r="2420" s="27" customFormat="1" ht="12.75"/>
    <row r="2421" s="27" customFormat="1" ht="12.75"/>
    <row r="2422" s="27" customFormat="1" ht="12.75"/>
    <row r="2423" s="27" customFormat="1" ht="12.75"/>
    <row r="2424" s="27" customFormat="1" ht="12.75"/>
    <row r="2425" s="27" customFormat="1" ht="12.75"/>
    <row r="2426" s="27" customFormat="1" ht="12.75"/>
    <row r="2427" s="27" customFormat="1" ht="12.75"/>
    <row r="2428" s="27" customFormat="1" ht="12.75"/>
    <row r="2429" s="27" customFormat="1" ht="12.75"/>
    <row r="2430" s="27" customFormat="1" ht="12.75"/>
    <row r="2431" s="27" customFormat="1" ht="12.75"/>
    <row r="2432" s="27" customFormat="1" ht="12.75"/>
    <row r="2433" s="27" customFormat="1" ht="12.75"/>
    <row r="2434" s="27" customFormat="1" ht="12.75"/>
    <row r="2435" s="27" customFormat="1" ht="12.75"/>
    <row r="2436" s="27" customFormat="1" ht="12.75"/>
    <row r="2437" s="27" customFormat="1" ht="12.75"/>
    <row r="2438" s="27" customFormat="1" ht="12.75"/>
    <row r="2439" s="27" customFormat="1" ht="12.75"/>
    <row r="2440" s="27" customFormat="1" ht="12.75"/>
    <row r="2441" s="27" customFormat="1" ht="12.75"/>
    <row r="2442" s="27" customFormat="1" ht="12.75"/>
    <row r="2443" s="27" customFormat="1" ht="12.75"/>
    <row r="2444" s="27" customFormat="1" ht="12.75"/>
    <row r="2445" s="27" customFormat="1" ht="12.75"/>
    <row r="2446" s="27" customFormat="1" ht="12.75"/>
    <row r="2447" s="27" customFormat="1" ht="12.75"/>
    <row r="2448" s="27" customFormat="1" ht="12.75"/>
    <row r="2449" s="27" customFormat="1" ht="12.75"/>
    <row r="2450" s="27" customFormat="1" ht="12.75"/>
    <row r="2451" s="27" customFormat="1" ht="12.75"/>
    <row r="2452" s="27" customFormat="1" ht="12.75"/>
    <row r="2453" s="27" customFormat="1" ht="12.75"/>
    <row r="2454" s="27" customFormat="1" ht="12.75"/>
    <row r="2455" s="27" customFormat="1" ht="12.75"/>
    <row r="2456" s="27" customFormat="1" ht="12.75"/>
    <row r="2457" s="27" customFormat="1" ht="12.75"/>
    <row r="2458" s="27" customFormat="1" ht="12.75"/>
    <row r="2459" s="27" customFormat="1" ht="12.75"/>
    <row r="2460" s="27" customFormat="1" ht="12.75"/>
    <row r="2461" s="27" customFormat="1" ht="12.75"/>
    <row r="2462" s="27" customFormat="1" ht="12.75"/>
    <row r="2463" s="27" customFormat="1" ht="12.75"/>
    <row r="2464" s="27" customFormat="1" ht="12.75"/>
    <row r="2465" s="27" customFormat="1" ht="12.75"/>
    <row r="2466" s="27" customFormat="1" ht="12.75"/>
    <row r="2467" s="27" customFormat="1" ht="12.75"/>
    <row r="2468" s="27" customFormat="1" ht="12.75"/>
    <row r="2469" s="27" customFormat="1" ht="12.75"/>
    <row r="2470" s="27" customFormat="1" ht="12.75"/>
    <row r="2471" s="27" customFormat="1" ht="12.75"/>
    <row r="2472" s="27" customFormat="1" ht="12.75"/>
    <row r="2473" s="27" customFormat="1" ht="12.75"/>
    <row r="2474" s="27" customFormat="1" ht="12.75"/>
    <row r="2475" s="27" customFormat="1" ht="12.75"/>
    <row r="2476" s="27" customFormat="1" ht="12.75"/>
    <row r="2477" s="27" customFormat="1" ht="12.75"/>
    <row r="2478" s="27" customFormat="1" ht="12.75"/>
    <row r="2479" s="27" customFormat="1" ht="12.75"/>
    <row r="2480" s="27" customFormat="1" ht="12.75"/>
    <row r="2481" s="27" customFormat="1" ht="12.75"/>
    <row r="2482" s="27" customFormat="1" ht="12.75"/>
    <row r="2483" s="27" customFormat="1" ht="12.75"/>
    <row r="2484" s="27" customFormat="1" ht="12.75"/>
    <row r="2485" s="27" customFormat="1" ht="12.75"/>
    <row r="2486" s="27" customFormat="1" ht="12.75"/>
    <row r="2487" s="27" customFormat="1" ht="12.75"/>
    <row r="2488" s="27" customFormat="1" ht="12.75"/>
    <row r="2489" s="27" customFormat="1" ht="12.75"/>
    <row r="2490" s="27" customFormat="1" ht="12.75"/>
    <row r="2491" s="27" customFormat="1" ht="12.75"/>
    <row r="2492" s="27" customFormat="1" ht="12.75"/>
    <row r="2493" s="27" customFormat="1" ht="12.75"/>
    <row r="2494" s="27" customFormat="1" ht="12.75"/>
    <row r="2495" s="27" customFormat="1" ht="12.75"/>
    <row r="2496" s="27" customFormat="1" ht="12.75"/>
    <row r="2497" s="27" customFormat="1" ht="12.75"/>
    <row r="2498" s="27" customFormat="1" ht="12.75"/>
    <row r="2499" s="27" customFormat="1" ht="12.75"/>
    <row r="2500" s="27" customFormat="1" ht="12.75"/>
    <row r="2501" s="27" customFormat="1" ht="12.75"/>
    <row r="2502" s="27" customFormat="1" ht="12.75"/>
    <row r="2503" s="27" customFormat="1" ht="12.75"/>
    <row r="2504" s="27" customFormat="1" ht="12.75"/>
    <row r="2505" s="27" customFormat="1" ht="12.75"/>
    <row r="2506" s="27" customFormat="1" ht="12.75"/>
    <row r="2507" s="27" customFormat="1" ht="12.75"/>
    <row r="2508" s="27" customFormat="1" ht="12.75"/>
    <row r="2509" s="27" customFormat="1" ht="12.75"/>
    <row r="2510" s="27" customFormat="1" ht="12.75"/>
    <row r="2511" s="27" customFormat="1" ht="12.75"/>
    <row r="2512" s="27" customFormat="1" ht="12.75"/>
    <row r="2513" s="27" customFormat="1" ht="12.75"/>
    <row r="2514" s="27" customFormat="1" ht="12.75"/>
    <row r="2515" s="27" customFormat="1" ht="12.75"/>
    <row r="2516" s="27" customFormat="1" ht="12.75"/>
    <row r="2517" s="27" customFormat="1" ht="12.75"/>
    <row r="2518" s="27" customFormat="1" ht="12.75"/>
    <row r="2519" s="27" customFormat="1" ht="12.75"/>
    <row r="2520" s="27" customFormat="1" ht="12.75"/>
    <row r="2521" s="27" customFormat="1" ht="12.75"/>
    <row r="2522" s="27" customFormat="1" ht="12.75"/>
    <row r="2523" s="27" customFormat="1" ht="12.75"/>
    <row r="2524" s="27" customFormat="1" ht="12.75"/>
    <row r="2525" s="27" customFormat="1" ht="12.75"/>
    <row r="2526" s="27" customFormat="1" ht="12.75"/>
    <row r="2527" s="27" customFormat="1" ht="12.75"/>
    <row r="2528" s="27" customFormat="1" ht="12.75"/>
    <row r="2529" s="27" customFormat="1" ht="12.75"/>
    <row r="2530" s="27" customFormat="1" ht="12.75"/>
    <row r="2531" s="27" customFormat="1" ht="12.75"/>
    <row r="2532" s="27" customFormat="1" ht="12.75"/>
    <row r="2533" s="27" customFormat="1" ht="12.75"/>
    <row r="2534" s="27" customFormat="1" ht="12.75"/>
    <row r="2535" s="27" customFormat="1" ht="12.75"/>
    <row r="2536" s="27" customFormat="1" ht="12.75"/>
    <row r="2537" s="27" customFormat="1" ht="12.75"/>
    <row r="2538" s="27" customFormat="1" ht="12.75"/>
    <row r="2539" s="27" customFormat="1" ht="12.75"/>
    <row r="2540" s="27" customFormat="1" ht="12.75"/>
    <row r="2541" s="27" customFormat="1" ht="12.75"/>
    <row r="2542" s="27" customFormat="1" ht="12.75"/>
    <row r="2543" s="27" customFormat="1" ht="12.75"/>
    <row r="2544" s="27" customFormat="1" ht="12.75"/>
    <row r="2545" s="27" customFormat="1" ht="12.75"/>
    <row r="2546" s="27" customFormat="1" ht="12.75"/>
    <row r="2547" s="27" customFormat="1" ht="12.75"/>
    <row r="2548" s="27" customFormat="1" ht="12.75"/>
    <row r="2549" s="27" customFormat="1" ht="12.75"/>
    <row r="2550" s="27" customFormat="1" ht="12.75"/>
    <row r="2551" s="27" customFormat="1" ht="12.75"/>
    <row r="2552" s="27" customFormat="1" ht="12.75"/>
    <row r="2553" s="27" customFormat="1" ht="12.75"/>
    <row r="2554" s="27" customFormat="1" ht="12.75"/>
    <row r="2555" s="27" customFormat="1" ht="12.75"/>
    <row r="2556" s="27" customFormat="1" ht="12.75"/>
    <row r="2557" s="27" customFormat="1" ht="12.75"/>
    <row r="2558" s="27" customFormat="1" ht="12.75"/>
    <row r="2559" s="27" customFormat="1" ht="12.75"/>
    <row r="2560" s="27" customFormat="1" ht="12.75"/>
    <row r="2561" s="27" customFormat="1" ht="12.75"/>
    <row r="2562" s="27" customFormat="1" ht="12.75"/>
    <row r="2563" s="27" customFormat="1" ht="12.75"/>
    <row r="2564" s="27" customFormat="1" ht="12.75"/>
    <row r="2565" s="27" customFormat="1" ht="12.75"/>
    <row r="2566" s="27" customFormat="1" ht="12.75"/>
    <row r="2567" s="27" customFormat="1" ht="12.75"/>
    <row r="2568" s="27" customFormat="1" ht="12.75"/>
    <row r="2569" s="27" customFormat="1" ht="12.75"/>
    <row r="2570" s="27" customFormat="1" ht="12.75"/>
    <row r="2571" s="27" customFormat="1" ht="12.75"/>
    <row r="2572" s="27" customFormat="1" ht="12.75"/>
    <row r="2573" s="27" customFormat="1" ht="12.75"/>
    <row r="2574" s="27" customFormat="1" ht="12.75"/>
    <row r="2575" s="27" customFormat="1" ht="12.75"/>
    <row r="2576" s="27" customFormat="1" ht="12.75"/>
    <row r="2577" s="27" customFormat="1" ht="12.75"/>
    <row r="2578" s="27" customFormat="1" ht="12.75"/>
    <row r="2579" s="27" customFormat="1" ht="12.75"/>
    <row r="2580" s="27" customFormat="1" ht="12.75"/>
    <row r="2581" s="27" customFormat="1" ht="12.75"/>
    <row r="2582" s="27" customFormat="1" ht="12.75"/>
    <row r="2583" s="27" customFormat="1" ht="12.75"/>
    <row r="2584" s="27" customFormat="1" ht="12.75"/>
    <row r="2585" s="27" customFormat="1" ht="12.75"/>
    <row r="2586" s="27" customFormat="1" ht="12.75"/>
    <row r="2587" s="27" customFormat="1" ht="12.75"/>
    <row r="2588" s="27" customFormat="1" ht="12.75"/>
    <row r="2589" s="27" customFormat="1" ht="12.75"/>
    <row r="2590" s="27" customFormat="1" ht="12.75"/>
    <row r="2591" s="27" customFormat="1" ht="12.75"/>
    <row r="2592" s="27" customFormat="1" ht="12.75"/>
    <row r="2593" s="27" customFormat="1" ht="12.75"/>
    <row r="2594" s="27" customFormat="1" ht="12.75"/>
    <row r="2595" s="27" customFormat="1" ht="12.75"/>
    <row r="2596" s="27" customFormat="1" ht="12.75"/>
    <row r="2597" s="27" customFormat="1" ht="12.75"/>
    <row r="2598" s="27" customFormat="1" ht="12.75"/>
    <row r="2599" s="27" customFormat="1" ht="12.75"/>
    <row r="2600" s="27" customFormat="1" ht="12.75"/>
    <row r="2601" s="27" customFormat="1" ht="12.75"/>
    <row r="2602" s="27" customFormat="1" ht="12.75"/>
    <row r="2603" s="27" customFormat="1" ht="12.75"/>
    <row r="2604" s="27" customFormat="1" ht="12.75"/>
    <row r="2605" s="27" customFormat="1" ht="12.75"/>
    <row r="2606" s="27" customFormat="1" ht="12.75"/>
    <row r="2607" s="27" customFormat="1" ht="12.75"/>
    <row r="2608" s="27" customFormat="1" ht="12.75"/>
    <row r="2609" s="27" customFormat="1" ht="12.75"/>
    <row r="2610" s="27" customFormat="1" ht="12.75"/>
    <row r="2611" s="27" customFormat="1" ht="12.75"/>
    <row r="2612" s="27" customFormat="1" ht="12.75"/>
    <row r="2613" s="27" customFormat="1" ht="12.75"/>
    <row r="2614" s="27" customFormat="1" ht="12.75"/>
    <row r="2615" s="27" customFormat="1" ht="12.75"/>
    <row r="2616" s="27" customFormat="1" ht="12.75"/>
    <row r="2617" s="27" customFormat="1" ht="12.75"/>
    <row r="2618" s="27" customFormat="1" ht="12.75"/>
    <row r="2619" s="27" customFormat="1" ht="12.75"/>
    <row r="2620" s="27" customFormat="1" ht="12.75"/>
    <row r="2621" s="27" customFormat="1" ht="12.75"/>
    <row r="2622" s="27" customFormat="1" ht="12.75"/>
    <row r="2623" s="27" customFormat="1" ht="12.75"/>
    <row r="2624" s="27" customFormat="1" ht="12.75"/>
    <row r="2625" s="27" customFormat="1" ht="12.75"/>
    <row r="2626" s="27" customFormat="1" ht="12.75"/>
    <row r="2627" s="27" customFormat="1" ht="12.75"/>
    <row r="2628" s="27" customFormat="1" ht="12.75"/>
    <row r="2629" s="27" customFormat="1" ht="12.75"/>
    <row r="2630" s="27" customFormat="1" ht="12.75"/>
    <row r="2631" s="27" customFormat="1" ht="12.75"/>
    <row r="2632" s="27" customFormat="1" ht="12.75"/>
    <row r="2633" s="27" customFormat="1" ht="12.75"/>
    <row r="2634" s="27" customFormat="1" ht="12.75"/>
    <row r="2635" s="27" customFormat="1" ht="12.75"/>
    <row r="2636" s="27" customFormat="1" ht="12.75"/>
    <row r="2637" s="27" customFormat="1" ht="12.75"/>
    <row r="2638" s="27" customFormat="1" ht="12.75"/>
    <row r="2639" s="27" customFormat="1" ht="12.75"/>
    <row r="2640" s="27" customFormat="1" ht="12.75"/>
    <row r="2641" s="27" customFormat="1" ht="12.75"/>
    <row r="2642" s="27" customFormat="1" ht="12.75"/>
    <row r="2643" s="27" customFormat="1" ht="12.75"/>
    <row r="2644" s="27" customFormat="1" ht="12.75"/>
    <row r="2645" s="27" customFormat="1" ht="12.75"/>
    <row r="2646" s="27" customFormat="1" ht="12.75"/>
    <row r="2647" s="27" customFormat="1" ht="12.75"/>
    <row r="2648" s="27" customFormat="1" ht="12.75"/>
    <row r="2649" s="27" customFormat="1" ht="12.75"/>
    <row r="2650" s="27" customFormat="1" ht="12.75"/>
    <row r="2651" s="27" customFormat="1" ht="12.75"/>
    <row r="2652" s="27" customFormat="1" ht="12.75"/>
    <row r="2653" s="27" customFormat="1" ht="12.75"/>
    <row r="2654" s="27" customFormat="1" ht="12.75"/>
    <row r="2655" s="27" customFormat="1" ht="12.75"/>
    <row r="2656" s="27" customFormat="1" ht="12.75"/>
    <row r="2657" s="27" customFormat="1" ht="12.75"/>
    <row r="2658" s="27" customFormat="1" ht="12.75"/>
    <row r="2659" s="27" customFormat="1" ht="12.75"/>
    <row r="2660" s="27" customFormat="1" ht="12.75"/>
    <row r="2661" s="27" customFormat="1" ht="12.75"/>
    <row r="2662" s="27" customFormat="1" ht="12.75"/>
    <row r="2663" s="27" customFormat="1" ht="12.75"/>
    <row r="2664" s="27" customFormat="1" ht="12.75"/>
    <row r="2665" s="27" customFormat="1" ht="12.75"/>
    <row r="2666" s="27" customFormat="1" ht="12.75"/>
    <row r="2667" s="27" customFormat="1" ht="12.75"/>
    <row r="2668" s="27" customFormat="1" ht="12.75"/>
    <row r="2669" s="27" customFormat="1" ht="12.75"/>
    <row r="2670" s="27" customFormat="1" ht="12.75"/>
    <row r="2671" s="27" customFormat="1" ht="12.75"/>
    <row r="2672" s="27" customFormat="1" ht="12.75"/>
    <row r="2673" s="27" customFormat="1" ht="12.75"/>
    <row r="2674" s="27" customFormat="1" ht="12.75"/>
    <row r="2675" s="27" customFormat="1" ht="12.75"/>
    <row r="2676" s="27" customFormat="1" ht="12.75"/>
    <row r="2677" s="27" customFormat="1" ht="12.75"/>
    <row r="2678" s="27" customFormat="1" ht="12.75"/>
    <row r="2679" s="27" customFormat="1" ht="12.75"/>
    <row r="2680" s="27" customFormat="1" ht="12.75"/>
    <row r="2681" s="27" customFormat="1" ht="12.75"/>
    <row r="2682" s="27" customFormat="1" ht="12.75"/>
    <row r="2683" s="27" customFormat="1" ht="12.75"/>
    <row r="2684" s="27" customFormat="1" ht="12.75"/>
    <row r="2685" s="27" customFormat="1" ht="12.75"/>
    <row r="2686" s="27" customFormat="1" ht="12.75"/>
    <row r="2687" s="27" customFormat="1" ht="12.75"/>
    <row r="2688" s="27" customFormat="1" ht="12.75"/>
    <row r="2689" s="27" customFormat="1" ht="12.75"/>
    <row r="2690" s="27" customFormat="1" ht="12.75"/>
    <row r="2691" s="27" customFormat="1" ht="12.75"/>
    <row r="2692" s="27" customFormat="1" ht="12.75"/>
    <row r="2693" s="27" customFormat="1" ht="12.75"/>
    <row r="2694" s="27" customFormat="1" ht="12.75"/>
    <row r="2695" s="27" customFormat="1" ht="12.75"/>
    <row r="2696" s="27" customFormat="1" ht="12.75"/>
    <row r="2697" s="27" customFormat="1" ht="12.75"/>
    <row r="2698" s="27" customFormat="1" ht="12.75"/>
    <row r="2699" s="27" customFormat="1" ht="12.75"/>
    <row r="2700" s="27" customFormat="1" ht="12.75"/>
    <row r="2701" s="27" customFormat="1" ht="12.75"/>
    <row r="2702" s="27" customFormat="1" ht="12.75"/>
    <row r="2703" s="27" customFormat="1" ht="12.75"/>
    <row r="2704" s="27" customFormat="1" ht="12.75"/>
    <row r="2705" s="27" customFormat="1" ht="12.75"/>
    <row r="2706" s="27" customFormat="1" ht="12.75"/>
    <row r="2707" s="27" customFormat="1" ht="12.75"/>
    <row r="2708" s="27" customFormat="1" ht="12.75"/>
    <row r="2709" s="27" customFormat="1" ht="12.75"/>
    <row r="2710" s="27" customFormat="1" ht="12.75"/>
    <row r="2711" s="27" customFormat="1" ht="12.75"/>
    <row r="2712" s="27" customFormat="1" ht="12.75"/>
    <row r="2713" s="27" customFormat="1" ht="12.75"/>
    <row r="2714" s="27" customFormat="1" ht="12.75"/>
    <row r="2715" s="27" customFormat="1" ht="12.75"/>
    <row r="2716" s="27" customFormat="1" ht="12.75"/>
    <row r="2717" s="27" customFormat="1" ht="12.75"/>
    <row r="2718" s="27" customFormat="1" ht="12.75"/>
    <row r="2719" s="27" customFormat="1" ht="12.75"/>
    <row r="2720" s="27" customFormat="1" ht="12.75"/>
    <row r="2721" s="27" customFormat="1" ht="12.75"/>
    <row r="2722" s="27" customFormat="1" ht="12.75"/>
    <row r="2723" s="27" customFormat="1" ht="12.75"/>
    <row r="2724" s="27" customFormat="1" ht="12.75"/>
    <row r="2725" s="27" customFormat="1" ht="12.75"/>
    <row r="2726" s="27" customFormat="1" ht="12.75"/>
    <row r="2727" s="27" customFormat="1" ht="12.75"/>
    <row r="2728" s="27" customFormat="1" ht="12.75"/>
    <row r="2729" s="27" customFormat="1" ht="12.75"/>
    <row r="2730" s="27" customFormat="1" ht="12.75"/>
    <row r="2731" s="27" customFormat="1" ht="12.75"/>
    <row r="2732" s="27" customFormat="1" ht="12.75"/>
    <row r="2733" s="27" customFormat="1" ht="12.75"/>
    <row r="2734" s="27" customFormat="1" ht="12.75"/>
    <row r="2735" s="27" customFormat="1" ht="12.75"/>
    <row r="2736" s="27" customFormat="1" ht="12.75"/>
    <row r="2737" s="27" customFormat="1" ht="12.75"/>
    <row r="2738" s="27" customFormat="1" ht="12.75"/>
    <row r="2739" s="27" customFormat="1" ht="12.75"/>
    <row r="2740" s="27" customFormat="1" ht="12.75"/>
    <row r="2741" s="27" customFormat="1" ht="12.75"/>
    <row r="2742" s="27" customFormat="1" ht="12.75"/>
    <row r="2743" s="27" customFormat="1" ht="12.75"/>
    <row r="2744" s="27" customFormat="1" ht="12.75"/>
    <row r="2745" s="27" customFormat="1" ht="12.75"/>
    <row r="2746" s="27" customFormat="1" ht="12.75"/>
    <row r="2747" s="27" customFormat="1" ht="12.75"/>
    <row r="2748" s="27" customFormat="1" ht="12.75"/>
    <row r="2749" s="27" customFormat="1" ht="12.75"/>
    <row r="2750" s="27" customFormat="1" ht="12.75"/>
    <row r="2751" s="27" customFormat="1" ht="12.75"/>
    <row r="2752" s="27" customFormat="1" ht="12.75"/>
    <row r="2753" s="27" customFormat="1" ht="12.75"/>
    <row r="2754" s="27" customFormat="1" ht="12.75"/>
    <row r="2755" s="27" customFormat="1" ht="12.75"/>
    <row r="2756" s="27" customFormat="1" ht="12.75"/>
    <row r="2757" s="27" customFormat="1" ht="12.75"/>
    <row r="2758" s="27" customFormat="1" ht="12.75"/>
    <row r="2759" s="27" customFormat="1" ht="12.75"/>
    <row r="2760" s="27" customFormat="1" ht="12.75"/>
    <row r="2761" s="27" customFormat="1" ht="12.75"/>
    <row r="2762" s="27" customFormat="1" ht="12.75"/>
    <row r="2763" s="27" customFormat="1" ht="12.75"/>
    <row r="2764" s="27" customFormat="1" ht="12.75"/>
    <row r="2765" s="27" customFormat="1" ht="12.75"/>
    <row r="2766" s="27" customFormat="1" ht="12.75"/>
    <row r="2767" s="27" customFormat="1" ht="12.75"/>
    <row r="2768" s="27" customFormat="1" ht="12.75"/>
    <row r="2769" s="27" customFormat="1" ht="12.75"/>
    <row r="2770" s="27" customFormat="1" ht="12.75"/>
    <row r="2771" s="27" customFormat="1" ht="12.75"/>
    <row r="2772" s="27" customFormat="1" ht="12.75"/>
    <row r="2773" s="27" customFormat="1" ht="12.75"/>
    <row r="2774" s="27" customFormat="1" ht="12.75"/>
    <row r="2775" s="27" customFormat="1" ht="12.75"/>
    <row r="2776" s="27" customFormat="1" ht="12.75"/>
    <row r="2777" s="27" customFormat="1" ht="12.75"/>
    <row r="2778" s="27" customFormat="1" ht="12.75"/>
    <row r="2779" s="27" customFormat="1" ht="12.75"/>
    <row r="2780" s="27" customFormat="1" ht="12.75"/>
    <row r="2781" s="27" customFormat="1" ht="12.75"/>
    <row r="2782" s="27" customFormat="1" ht="12.75"/>
    <row r="2783" s="27" customFormat="1" ht="12.75"/>
    <row r="2784" s="27" customFormat="1" ht="12.75"/>
    <row r="2785" s="27" customFormat="1" ht="12.75"/>
    <row r="2786" s="27" customFormat="1" ht="12.75"/>
    <row r="2787" s="27" customFormat="1" ht="12.75"/>
    <row r="2788" s="27" customFormat="1" ht="12.75"/>
    <row r="2789" s="27" customFormat="1" ht="12.75"/>
    <row r="2790" s="27" customFormat="1" ht="12.75"/>
    <row r="2791" s="27" customFormat="1" ht="12.75"/>
    <row r="2792" s="27" customFormat="1" ht="12.75"/>
    <row r="2793" s="27" customFormat="1" ht="12.75"/>
    <row r="2794" s="27" customFormat="1" ht="12.75"/>
    <row r="2795" s="27" customFormat="1" ht="12.75"/>
    <row r="2796" s="27" customFormat="1" ht="12.75"/>
    <row r="2797" s="27" customFormat="1" ht="12.75"/>
    <row r="2798" s="27" customFormat="1" ht="12.75"/>
    <row r="2799" s="27" customFormat="1" ht="12.75"/>
    <row r="2800" s="27" customFormat="1" ht="12.75"/>
    <row r="2801" s="27" customFormat="1" ht="12.75"/>
    <row r="2802" s="27" customFormat="1" ht="12.75"/>
    <row r="2803" s="27" customFormat="1" ht="12.75"/>
    <row r="2804" s="27" customFormat="1" ht="12.75"/>
    <row r="2805" s="27" customFormat="1" ht="12.75"/>
    <row r="2806" s="27" customFormat="1" ht="12.75"/>
    <row r="2807" s="27" customFormat="1" ht="12.75"/>
    <row r="2808" s="27" customFormat="1" ht="12.75"/>
    <row r="2809" s="27" customFormat="1" ht="12.75"/>
    <row r="2810" s="27" customFormat="1" ht="12.75"/>
    <row r="2811" s="27" customFormat="1" ht="12.75"/>
    <row r="2812" s="27" customFormat="1" ht="12.75"/>
    <row r="2813" s="27" customFormat="1" ht="12.75"/>
    <row r="2814" s="27" customFormat="1" ht="12.75"/>
    <row r="2815" s="27" customFormat="1" ht="12.75"/>
    <row r="2816" s="27" customFormat="1" ht="12.75"/>
    <row r="2817" s="27" customFormat="1" ht="12.75"/>
    <row r="2818" s="27" customFormat="1" ht="12.75"/>
    <row r="2819" s="27" customFormat="1" ht="12.75"/>
    <row r="2820" s="27" customFormat="1" ht="12.75"/>
    <row r="2821" s="27" customFormat="1" ht="12.75"/>
    <row r="2822" s="27" customFormat="1" ht="12.75"/>
    <row r="2823" s="27" customFormat="1" ht="12.75"/>
    <row r="2824" s="27" customFormat="1" ht="12.75"/>
    <row r="2825" s="27" customFormat="1" ht="12.75"/>
    <row r="2826" s="27" customFormat="1" ht="12.75"/>
    <row r="2827" s="27" customFormat="1" ht="12.75"/>
    <row r="2828" s="27" customFormat="1" ht="12.75"/>
    <row r="2829" s="27" customFormat="1" ht="12.75"/>
    <row r="2830" s="27" customFormat="1" ht="12.75"/>
    <row r="2831" s="27" customFormat="1" ht="12.75"/>
    <row r="2832" s="27" customFormat="1" ht="12.75"/>
    <row r="2833" s="27" customFormat="1" ht="12.75"/>
    <row r="2834" s="27" customFormat="1" ht="12.75"/>
    <row r="2835" s="27" customFormat="1" ht="12.75"/>
    <row r="2836" s="27" customFormat="1" ht="12.75"/>
    <row r="2837" s="27" customFormat="1" ht="12.75"/>
    <row r="2838" s="27" customFormat="1" ht="12.75"/>
    <row r="2839" s="27" customFormat="1" ht="12.75"/>
    <row r="2840" s="27" customFormat="1" ht="12.75"/>
    <row r="2841" s="27" customFormat="1" ht="12.75"/>
    <row r="2842" s="27" customFormat="1" ht="12.75"/>
    <row r="2843" s="27" customFormat="1" ht="12.75"/>
    <row r="2844" s="27" customFormat="1" ht="12.75"/>
    <row r="2845" s="27" customFormat="1" ht="12.75"/>
    <row r="2846" s="27" customFormat="1" ht="12.75"/>
    <row r="2847" s="27" customFormat="1" ht="12.75"/>
    <row r="2848" s="27" customFormat="1" ht="12.75"/>
    <row r="2849" s="27" customFormat="1" ht="12.75"/>
    <row r="2850" s="27" customFormat="1" ht="12.75"/>
    <row r="2851" s="27" customFormat="1" ht="12.75"/>
    <row r="2852" s="27" customFormat="1" ht="12.75"/>
    <row r="2853" s="27" customFormat="1" ht="12.75"/>
    <row r="2854" s="27" customFormat="1" ht="12.75"/>
    <row r="2855" s="27" customFormat="1" ht="12.75"/>
    <row r="2856" s="27" customFormat="1" ht="12.75"/>
    <row r="2857" s="27" customFormat="1" ht="12.75"/>
    <row r="2858" s="27" customFormat="1" ht="12.75"/>
    <row r="2859" s="27" customFormat="1" ht="12.75"/>
    <row r="2860" s="27" customFormat="1" ht="12.75"/>
    <row r="2861" s="27" customFormat="1" ht="12.75"/>
    <row r="2862" s="27" customFormat="1" ht="12.75"/>
    <row r="2863" s="27" customFormat="1" ht="12.75"/>
    <row r="2864" s="27" customFormat="1" ht="12.75"/>
    <row r="2865" s="27" customFormat="1" ht="12.75"/>
    <row r="2866" s="27" customFormat="1" ht="12.75"/>
    <row r="2867" s="27" customFormat="1" ht="12.75"/>
    <row r="2868" s="27" customFormat="1" ht="12.75"/>
    <row r="2869" s="27" customFormat="1" ht="12.75"/>
    <row r="2870" s="27" customFormat="1" ht="12.75"/>
    <row r="2871" s="27" customFormat="1" ht="12.75"/>
    <row r="2872" s="27" customFormat="1" ht="12.75"/>
    <row r="2873" s="27" customFormat="1" ht="12.75"/>
    <row r="2874" s="27" customFormat="1" ht="12.75"/>
    <row r="2875" s="27" customFormat="1" ht="12.75"/>
    <row r="2876" s="27" customFormat="1" ht="12.75"/>
    <row r="2877" s="27" customFormat="1" ht="12.75"/>
    <row r="2878" s="27" customFormat="1" ht="12.75"/>
    <row r="2879" s="27" customFormat="1" ht="12.75"/>
    <row r="2880" s="27" customFormat="1" ht="12.75"/>
    <row r="2881" s="27" customFormat="1" ht="12.75"/>
    <row r="2882" s="27" customFormat="1" ht="12.75"/>
    <row r="2883" s="27" customFormat="1" ht="12.75"/>
    <row r="2884" s="27" customFormat="1" ht="12.75"/>
    <row r="2885" s="27" customFormat="1" ht="12.75"/>
    <row r="2886" s="27" customFormat="1" ht="12.75"/>
    <row r="2887" s="27" customFormat="1" ht="12.75"/>
    <row r="2888" s="27" customFormat="1" ht="12.75"/>
    <row r="2889" s="27" customFormat="1" ht="12.75"/>
    <row r="2890" s="27" customFormat="1" ht="12.75"/>
    <row r="2891" s="27" customFormat="1" ht="12.75"/>
    <row r="2892" s="27" customFormat="1" ht="12.75"/>
    <row r="2893" s="27" customFormat="1" ht="12.75"/>
    <row r="2894" s="27" customFormat="1" ht="12.75"/>
    <row r="2895" s="27" customFormat="1" ht="12.75"/>
    <row r="2896" s="27" customFormat="1" ht="12.75"/>
    <row r="2897" s="27" customFormat="1" ht="12.75"/>
    <row r="2898" s="27" customFormat="1" ht="12.75"/>
    <row r="2899" s="27" customFormat="1" ht="12.75"/>
    <row r="2900" s="27" customFormat="1" ht="12.75"/>
    <row r="2901" s="27" customFormat="1" ht="12.75"/>
    <row r="2902" s="27" customFormat="1" ht="12.75"/>
    <row r="2903" s="27" customFormat="1" ht="12.75"/>
    <row r="2904" s="27" customFormat="1" ht="12.75"/>
    <row r="2905" s="27" customFormat="1" ht="12.75"/>
    <row r="2906" s="27" customFormat="1" ht="12.75"/>
    <row r="2907" s="27" customFormat="1" ht="12.75"/>
    <row r="2908" s="27" customFormat="1" ht="12.75"/>
    <row r="2909" s="27" customFormat="1" ht="12.75"/>
    <row r="2910" s="27" customFormat="1" ht="12.75"/>
    <row r="2911" s="27" customFormat="1" ht="12.75"/>
    <row r="2912" s="27" customFormat="1" ht="12.75"/>
    <row r="2913" s="27" customFormat="1" ht="12.75"/>
    <row r="2914" s="27" customFormat="1" ht="12.75"/>
    <row r="2915" s="27" customFormat="1" ht="12.75"/>
    <row r="2916" s="27" customFormat="1" ht="12.75"/>
    <row r="2917" s="27" customFormat="1" ht="12.75"/>
    <row r="2918" s="27" customFormat="1" ht="12.75"/>
    <row r="2919" s="27" customFormat="1" ht="12.75"/>
    <row r="2920" s="27" customFormat="1" ht="12.75"/>
    <row r="2921" s="27" customFormat="1" ht="12.75"/>
    <row r="2922" s="27" customFormat="1" ht="12.75"/>
    <row r="2923" s="27" customFormat="1" ht="12.75"/>
    <row r="2924" s="27" customFormat="1" ht="12.75"/>
    <row r="2925" s="27" customFormat="1" ht="12.75"/>
    <row r="2926" s="27" customFormat="1" ht="12.75"/>
    <row r="2927" s="27" customFormat="1" ht="12.75"/>
    <row r="2928" s="27" customFormat="1" ht="12.75"/>
    <row r="2929" s="27" customFormat="1" ht="12.75"/>
    <row r="2930" s="27" customFormat="1" ht="12.75"/>
    <row r="2931" s="27" customFormat="1" ht="12.75"/>
    <row r="2932" s="27" customFormat="1" ht="12.75"/>
    <row r="2933" s="27" customFormat="1" ht="12.75"/>
    <row r="2934" s="27" customFormat="1" ht="12.75"/>
    <row r="2935" s="27" customFormat="1" ht="12.75"/>
    <row r="2936" s="27" customFormat="1" ht="12.75"/>
    <row r="2937" s="27" customFormat="1" ht="12.75"/>
    <row r="2938" s="27" customFormat="1" ht="12.75"/>
    <row r="2939" s="27" customFormat="1" ht="12.75"/>
    <row r="2940" s="27" customFormat="1" ht="12.75"/>
    <row r="2941" s="27" customFormat="1" ht="12.75"/>
    <row r="2942" s="27" customFormat="1" ht="12.75"/>
    <row r="2943" s="27" customFormat="1" ht="12.75"/>
    <row r="2944" s="27" customFormat="1" ht="12.75"/>
    <row r="2945" s="27" customFormat="1" ht="12.75"/>
    <row r="2946" s="27" customFormat="1" ht="12.75"/>
    <row r="2947" s="27" customFormat="1" ht="12.75"/>
    <row r="2948" s="27" customFormat="1" ht="12.75"/>
    <row r="2949" s="27" customFormat="1" ht="12.75"/>
    <row r="2950" s="27" customFormat="1" ht="12.75"/>
    <row r="2951" s="27" customFormat="1" ht="12.75"/>
    <row r="2952" s="27" customFormat="1" ht="12.75"/>
    <row r="2953" s="27" customFormat="1" ht="12.75"/>
    <row r="2954" s="27" customFormat="1" ht="12.75"/>
    <row r="2955" s="27" customFormat="1" ht="12.75"/>
    <row r="2956" s="27" customFormat="1" ht="12.75"/>
    <row r="2957" s="27" customFormat="1" ht="12.75"/>
    <row r="2958" s="27" customFormat="1" ht="12.75"/>
    <row r="2959" s="27" customFormat="1" ht="12.75"/>
    <row r="2960" s="27" customFormat="1" ht="12.75"/>
    <row r="2961" s="27" customFormat="1" ht="12.75"/>
    <row r="2962" s="27" customFormat="1" ht="12.75"/>
    <row r="2963" s="27" customFormat="1" ht="12.75"/>
    <row r="2964" s="27" customFormat="1" ht="12.75"/>
    <row r="2965" s="27" customFormat="1" ht="12.75"/>
    <row r="2966" s="27" customFormat="1" ht="12.75"/>
    <row r="2967" s="27" customFormat="1" ht="12.75"/>
    <row r="2968" s="27" customFormat="1" ht="12.75"/>
    <row r="2969" s="27" customFormat="1" ht="12.75"/>
    <row r="2970" s="27" customFormat="1" ht="12.75"/>
    <row r="2971" s="27" customFormat="1" ht="12.75"/>
    <row r="2972" s="27" customFormat="1" ht="12.75"/>
    <row r="2973" s="27" customFormat="1" ht="12.75"/>
    <row r="2974" s="27" customFormat="1" ht="12.75"/>
    <row r="2975" s="27" customFormat="1" ht="12.75"/>
    <row r="2976" s="27" customFormat="1" ht="12.75"/>
    <row r="2977" s="27" customFormat="1" ht="12.75"/>
    <row r="2978" s="27" customFormat="1" ht="12.75"/>
    <row r="2979" s="27" customFormat="1" ht="12.75"/>
    <row r="2980" s="27" customFormat="1" ht="12.75"/>
    <row r="2981" s="27" customFormat="1" ht="12.75"/>
    <row r="2982" s="27" customFormat="1" ht="12.75"/>
    <row r="2983" s="27" customFormat="1" ht="12.75"/>
    <row r="2984" s="27" customFormat="1" ht="12.75"/>
    <row r="2985" s="27" customFormat="1" ht="12.75"/>
    <row r="2986" s="27" customFormat="1" ht="12.75"/>
    <row r="2987" s="27" customFormat="1" ht="12.75"/>
    <row r="2988" s="27" customFormat="1" ht="12.75"/>
    <row r="2989" s="27" customFormat="1" ht="12.75"/>
    <row r="2990" s="27" customFormat="1" ht="12.75"/>
    <row r="2991" s="27" customFormat="1" ht="12.75"/>
    <row r="2992" s="27" customFormat="1" ht="12.75"/>
    <row r="2993" s="27" customFormat="1" ht="12.75"/>
    <row r="2994" s="27" customFormat="1" ht="12.75"/>
    <row r="2995" s="27" customFormat="1" ht="12.75"/>
    <row r="2996" s="27" customFormat="1" ht="12.75"/>
    <row r="2997" s="27" customFormat="1" ht="12.75"/>
    <row r="2998" s="27" customFormat="1" ht="12.75"/>
    <row r="2999" s="27" customFormat="1" ht="12.75"/>
    <row r="3000" s="27" customFormat="1" ht="12.75"/>
    <row r="3001" s="27" customFormat="1" ht="12.75"/>
    <row r="3002" s="27" customFormat="1" ht="12.75"/>
    <row r="3003" s="27" customFormat="1" ht="12.75"/>
    <row r="3004" s="27" customFormat="1" ht="12.75"/>
    <row r="3005" s="27" customFormat="1" ht="12.75"/>
    <row r="3006" s="27" customFormat="1" ht="12.75"/>
    <row r="3007" s="27" customFormat="1" ht="12.75"/>
    <row r="3008" s="27" customFormat="1" ht="12.75"/>
    <row r="3009" s="27" customFormat="1" ht="12.75"/>
    <row r="3010" s="27" customFormat="1" ht="12.75"/>
    <row r="3011" s="27" customFormat="1" ht="12.75"/>
    <row r="3012" s="27" customFormat="1" ht="12.75"/>
    <row r="3013" s="27" customFormat="1" ht="12.75"/>
    <row r="3014" s="27" customFormat="1" ht="12.75"/>
    <row r="3015" s="27" customFormat="1" ht="12.75"/>
    <row r="3016" s="27" customFormat="1" ht="12.75"/>
    <row r="3017" s="27" customFormat="1" ht="12.75"/>
    <row r="3018" s="27" customFormat="1" ht="12.75"/>
    <row r="3019" s="27" customFormat="1" ht="12.75"/>
    <row r="3020" s="27" customFormat="1" ht="12.75"/>
    <row r="3021" s="27" customFormat="1" ht="12.75"/>
    <row r="3022" s="27" customFormat="1" ht="12.75"/>
    <row r="3023" s="27" customFormat="1" ht="12.75"/>
    <row r="3024" s="27" customFormat="1" ht="12.75"/>
    <row r="3025" s="27" customFormat="1" ht="12.75"/>
    <row r="3026" s="27" customFormat="1" ht="12.75"/>
    <row r="3027" s="27" customFormat="1" ht="12.75"/>
    <row r="3028" s="27" customFormat="1" ht="12.75"/>
    <row r="3029" s="27" customFormat="1" ht="12.75"/>
    <row r="3030" s="27" customFormat="1" ht="12.75"/>
    <row r="3031" s="27" customFormat="1" ht="12.75"/>
    <row r="3032" s="27" customFormat="1" ht="12.75"/>
    <row r="3033" s="27" customFormat="1" ht="12.75"/>
    <row r="3034" s="27" customFormat="1" ht="12.75"/>
    <row r="3035" s="27" customFormat="1" ht="12.75"/>
    <row r="3036" s="27" customFormat="1" ht="12.75"/>
    <row r="3037" s="27" customFormat="1" ht="12.75"/>
    <row r="3038" s="27" customFormat="1" ht="12.75"/>
    <row r="3039" s="27" customFormat="1" ht="12.75"/>
    <row r="3040" s="27" customFormat="1" ht="12.75"/>
    <row r="3041" s="27" customFormat="1" ht="12.75"/>
    <row r="3042" s="27" customFormat="1" ht="12.75"/>
    <row r="3043" s="27" customFormat="1" ht="12.75"/>
    <row r="3044" s="27" customFormat="1" ht="12.75"/>
    <row r="3045" s="27" customFormat="1" ht="12.75"/>
    <row r="3046" s="27" customFormat="1" ht="12.75"/>
    <row r="3047" s="27" customFormat="1" ht="12.75"/>
    <row r="3048" s="27" customFormat="1" ht="12.75"/>
    <row r="3049" s="27" customFormat="1" ht="12.75"/>
    <row r="3050" s="27" customFormat="1" ht="12.75"/>
    <row r="3051" s="27" customFormat="1" ht="12.75"/>
    <row r="3052" s="27" customFormat="1" ht="12.75"/>
    <row r="3053" s="27" customFormat="1" ht="12.75"/>
    <row r="3054" s="27" customFormat="1" ht="12.75"/>
    <row r="3055" s="27" customFormat="1" ht="12.75"/>
    <row r="3056" s="27" customFormat="1" ht="12.75"/>
    <row r="3057" s="27" customFormat="1" ht="12.75"/>
    <row r="3058" s="27" customFormat="1" ht="12.75"/>
    <row r="3059" s="27" customFormat="1" ht="12.75"/>
    <row r="3060" s="27" customFormat="1" ht="12.75"/>
    <row r="3061" s="27" customFormat="1" ht="12.75"/>
    <row r="3062" s="27" customFormat="1" ht="12.75"/>
    <row r="3063" s="27" customFormat="1" ht="12.75"/>
    <row r="3064" s="27" customFormat="1" ht="12.75"/>
    <row r="3065" s="27" customFormat="1" ht="12.75"/>
    <row r="3066" s="27" customFormat="1" ht="12.75"/>
    <row r="3067" s="27" customFormat="1" ht="12.75"/>
    <row r="3068" s="27" customFormat="1" ht="12.75"/>
    <row r="3069" s="27" customFormat="1" ht="12.75"/>
    <row r="3070" s="27" customFormat="1" ht="12.75"/>
    <row r="3071" s="27" customFormat="1" ht="12.75"/>
    <row r="3072" s="27" customFormat="1" ht="12.75"/>
    <row r="3073" s="27" customFormat="1" ht="12.75"/>
    <row r="3074" s="27" customFormat="1" ht="12.75"/>
    <row r="3075" s="27" customFormat="1" ht="12.75"/>
    <row r="3076" s="27" customFormat="1" ht="12.75"/>
    <row r="3077" s="27" customFormat="1" ht="12.75"/>
    <row r="3078" s="27" customFormat="1" ht="12.75"/>
    <row r="3079" s="27" customFormat="1" ht="12.75"/>
    <row r="3080" s="27" customFormat="1" ht="12.75"/>
    <row r="3081" s="27" customFormat="1" ht="12.75"/>
    <row r="3082" s="27" customFormat="1" ht="12.75"/>
    <row r="3083" s="27" customFormat="1" ht="12.75"/>
    <row r="3084" s="27" customFormat="1" ht="12.75"/>
    <row r="3085" s="27" customFormat="1" ht="12.75"/>
    <row r="3086" s="27" customFormat="1" ht="12.75"/>
    <row r="3087" s="27" customFormat="1" ht="12.75"/>
    <row r="3088" s="27" customFormat="1" ht="12.75"/>
    <row r="3089" s="27" customFormat="1" ht="12.75"/>
    <row r="3090" s="27" customFormat="1" ht="12.75"/>
    <row r="3091" s="27" customFormat="1" ht="12.75"/>
    <row r="3092" s="27" customFormat="1" ht="12.75"/>
    <row r="3093" s="27" customFormat="1" ht="12.75"/>
    <row r="3094" s="27" customFormat="1" ht="12.75"/>
    <row r="3095" s="27" customFormat="1" ht="12.75"/>
    <row r="3096" s="27" customFormat="1" ht="12.75"/>
    <row r="3097" s="27" customFormat="1" ht="12.75"/>
    <row r="3098" s="27" customFormat="1" ht="12.75"/>
    <row r="3099" s="27" customFormat="1" ht="12.75"/>
    <row r="3100" s="27" customFormat="1" ht="12.75"/>
    <row r="3101" s="27" customFormat="1" ht="12.75"/>
    <row r="3102" s="27" customFormat="1" ht="12.75"/>
    <row r="3103" s="27" customFormat="1" ht="12.75"/>
    <row r="3104" s="27" customFormat="1" ht="12.75"/>
    <row r="3105" s="27" customFormat="1" ht="12.75"/>
    <row r="3106" s="27" customFormat="1" ht="12.75"/>
    <row r="3107" s="27" customFormat="1" ht="12.75"/>
    <row r="3108" s="27" customFormat="1" ht="12.75"/>
    <row r="3109" s="27" customFormat="1" ht="12.75"/>
    <row r="3110" s="27" customFormat="1" ht="12.75"/>
    <row r="3111" s="27" customFormat="1" ht="12.75"/>
    <row r="3112" s="27" customFormat="1" ht="12.75"/>
    <row r="3113" s="27" customFormat="1" ht="12.75"/>
    <row r="3114" s="27" customFormat="1" ht="12.75"/>
    <row r="3115" s="27" customFormat="1" ht="12.75"/>
    <row r="3116" s="27" customFormat="1" ht="12.75"/>
    <row r="3117" s="27" customFormat="1" ht="12.75"/>
    <row r="3118" s="27" customFormat="1" ht="12.75"/>
    <row r="3119" s="27" customFormat="1" ht="12.75"/>
    <row r="3120" s="27" customFormat="1" ht="12.75"/>
    <row r="3121" s="27" customFormat="1" ht="12.75"/>
    <row r="3122" s="27" customFormat="1" ht="12.75"/>
    <row r="3123" s="27" customFormat="1" ht="12.75"/>
    <row r="3124" s="27" customFormat="1" ht="12.75"/>
    <row r="3125" s="27" customFormat="1" ht="12.75"/>
    <row r="3126" s="27" customFormat="1" ht="12.75"/>
    <row r="3127" s="27" customFormat="1" ht="12.75"/>
    <row r="3128" s="27" customFormat="1" ht="12.75"/>
    <row r="3129" s="27" customFormat="1" ht="12.75"/>
    <row r="3130" s="27" customFormat="1" ht="12.75"/>
    <row r="3131" s="27" customFormat="1" ht="12.75"/>
    <row r="3132" s="27" customFormat="1" ht="12.75"/>
    <row r="3133" s="27" customFormat="1" ht="12.75"/>
    <row r="3134" s="27" customFormat="1" ht="12.75"/>
    <row r="3135" s="27" customFormat="1" ht="12.75"/>
    <row r="3136" s="27" customFormat="1" ht="12.75"/>
    <row r="3137" s="27" customFormat="1" ht="12.75"/>
    <row r="3138" s="27" customFormat="1" ht="12.75"/>
    <row r="3139" s="27" customFormat="1" ht="12.75"/>
    <row r="3140" s="27" customFormat="1" ht="12.75"/>
    <row r="3141" s="27" customFormat="1" ht="12.75"/>
    <row r="3142" s="27" customFormat="1" ht="12.75"/>
    <row r="3143" s="27" customFormat="1" ht="12.75"/>
    <row r="3144" s="27" customFormat="1" ht="12.75"/>
    <row r="3145" s="27" customFormat="1" ht="12.75"/>
    <row r="3146" s="27" customFormat="1" ht="12.75"/>
    <row r="3147" s="27" customFormat="1" ht="12.75"/>
    <row r="3148" s="27" customFormat="1" ht="12.75"/>
    <row r="3149" s="27" customFormat="1" ht="12.75"/>
    <row r="3150" s="27" customFormat="1" ht="12.75"/>
    <row r="3151" s="27" customFormat="1" ht="12.75"/>
    <row r="3152" s="27" customFormat="1" ht="12.75"/>
    <row r="3153" s="27" customFormat="1" ht="12.75"/>
    <row r="3154" s="27" customFormat="1" ht="12.75"/>
    <row r="3155" s="27" customFormat="1" ht="12.75"/>
    <row r="3156" s="27" customFormat="1" ht="12.75"/>
    <row r="3157" s="27" customFormat="1" ht="12.75"/>
    <row r="3158" s="27" customFormat="1" ht="12.75"/>
    <row r="3159" s="27" customFormat="1" ht="12.75"/>
    <row r="3160" s="27" customFormat="1" ht="12.75"/>
    <row r="3161" s="27" customFormat="1" ht="12.75"/>
    <row r="3162" s="27" customFormat="1" ht="12.75"/>
    <row r="3163" s="27" customFormat="1" ht="12.75"/>
    <row r="3164" s="27" customFormat="1" ht="12.75"/>
    <row r="3165" s="27" customFormat="1" ht="12.75"/>
    <row r="3166" s="27" customFormat="1" ht="12.75"/>
    <row r="3167" s="27" customFormat="1" ht="12.75"/>
    <row r="3168" s="27" customFormat="1" ht="12.75"/>
    <row r="3169" s="27" customFormat="1" ht="12.75"/>
    <row r="3170" s="27" customFormat="1" ht="12.75"/>
    <row r="3171" s="27" customFormat="1" ht="12.75"/>
    <row r="3172" s="27" customFormat="1" ht="12.75"/>
    <row r="3173" s="27" customFormat="1" ht="12.75"/>
    <row r="3174" s="27" customFormat="1" ht="12.75"/>
    <row r="3175" s="27" customFormat="1" ht="12.75"/>
    <row r="3176" s="27" customFormat="1" ht="12.75"/>
    <row r="3177" s="27" customFormat="1" ht="12.75"/>
    <row r="3178" s="27" customFormat="1" ht="12.75"/>
    <row r="3179" s="27" customFormat="1" ht="12.75"/>
    <row r="3180" s="27" customFormat="1" ht="12.75"/>
    <row r="3181" s="27" customFormat="1" ht="12.75"/>
    <row r="3182" s="27" customFormat="1" ht="12.75"/>
    <row r="3183" s="27" customFormat="1" ht="12.75"/>
    <row r="3184" s="27" customFormat="1" ht="12.75"/>
    <row r="3185" s="27" customFormat="1" ht="12.75"/>
    <row r="3186" s="27" customFormat="1" ht="12.75"/>
    <row r="3187" s="27" customFormat="1" ht="12.75"/>
    <row r="3188" s="27" customFormat="1" ht="12.75"/>
    <row r="3189" s="27" customFormat="1" ht="12.75"/>
    <row r="3190" s="27" customFormat="1" ht="12.75"/>
    <row r="3191" s="27" customFormat="1" ht="12.75"/>
    <row r="3192" s="27" customFormat="1" ht="12.75"/>
    <row r="3193" s="27" customFormat="1" ht="12.75"/>
    <row r="3194" s="27" customFormat="1" ht="12.75"/>
    <row r="3195" s="27" customFormat="1" ht="12.75"/>
    <row r="3196" s="27" customFormat="1" ht="12.75"/>
    <row r="3197" s="27" customFormat="1" ht="12.75"/>
    <row r="3198" s="27" customFormat="1" ht="12.75"/>
    <row r="3199" s="27" customFormat="1" ht="12.75"/>
    <row r="3200" s="27" customFormat="1" ht="12.75"/>
    <row r="3201" s="27" customFormat="1" ht="12.75"/>
    <row r="3202" s="27" customFormat="1" ht="12.75"/>
    <row r="3203" s="27" customFormat="1" ht="12.75"/>
    <row r="3204" s="27" customFormat="1" ht="12.75"/>
    <row r="3205" s="27" customFormat="1" ht="12.75"/>
    <row r="3206" s="27" customFormat="1" ht="12.75"/>
    <row r="3207" s="27" customFormat="1" ht="12.75"/>
    <row r="3208" s="27" customFormat="1" ht="12.75"/>
    <row r="3209" s="27" customFormat="1" ht="12.75"/>
    <row r="3210" s="27" customFormat="1" ht="12.75"/>
    <row r="3211" s="27" customFormat="1" ht="12.75"/>
    <row r="3212" s="27" customFormat="1" ht="12.75"/>
    <row r="3213" s="27" customFormat="1" ht="12.75"/>
    <row r="3214" s="27" customFormat="1" ht="12.75"/>
    <row r="3215" s="27" customFormat="1" ht="12.75"/>
    <row r="3216" s="27" customFormat="1" ht="12.75"/>
    <row r="3217" s="27" customFormat="1" ht="12.75"/>
    <row r="3218" s="27" customFormat="1" ht="12.75"/>
    <row r="3219" s="27" customFormat="1" ht="12.75"/>
    <row r="3220" s="27" customFormat="1" ht="12.75"/>
    <row r="3221" s="27" customFormat="1" ht="12.75"/>
    <row r="3222" s="27" customFormat="1" ht="12.75"/>
    <row r="3223" s="27" customFormat="1" ht="12.75"/>
    <row r="3224" s="27" customFormat="1" ht="12.75"/>
    <row r="3225" s="27" customFormat="1" ht="12.75"/>
    <row r="3226" s="27" customFormat="1" ht="12.75"/>
    <row r="3227" s="27" customFormat="1" ht="12.75"/>
    <row r="3228" s="27" customFormat="1" ht="12.75"/>
    <row r="3229" s="27" customFormat="1" ht="12.75"/>
    <row r="3230" s="27" customFormat="1" ht="12.75"/>
    <row r="3231" s="27" customFormat="1" ht="12.75"/>
    <row r="3232" s="27" customFormat="1" ht="12.75"/>
    <row r="3233" s="27" customFormat="1" ht="12.75"/>
    <row r="3234" s="27" customFormat="1" ht="12.75"/>
    <row r="3235" s="27" customFormat="1" ht="12.75"/>
    <row r="3236" s="27" customFormat="1" ht="12.75"/>
    <row r="3237" s="27" customFormat="1" ht="12.75"/>
    <row r="3238" s="27" customFormat="1" ht="12.75"/>
    <row r="3239" s="27" customFormat="1" ht="12.75"/>
    <row r="3240" s="27" customFormat="1" ht="12.75"/>
    <row r="3241" s="27" customFormat="1" ht="12.75"/>
    <row r="3242" s="27" customFormat="1" ht="12.75"/>
    <row r="3243" s="27" customFormat="1" ht="12.75"/>
    <row r="3244" s="27" customFormat="1" ht="12.75"/>
    <row r="3245" s="27" customFormat="1" ht="12.75"/>
    <row r="3246" s="27" customFormat="1" ht="12.75"/>
    <row r="3247" s="27" customFormat="1" ht="12.75"/>
    <row r="3248" s="27" customFormat="1" ht="12.75"/>
    <row r="3249" s="27" customFormat="1" ht="12.75"/>
    <row r="3250" s="27" customFormat="1" ht="12.75"/>
    <row r="3251" s="27" customFormat="1" ht="12.75"/>
    <row r="3252" s="27" customFormat="1" ht="12.75"/>
    <row r="3253" s="27" customFormat="1" ht="12.75"/>
    <row r="3254" s="27" customFormat="1" ht="12.75"/>
    <row r="3255" s="27" customFormat="1" ht="12.75"/>
    <row r="3256" s="27" customFormat="1" ht="12.75"/>
    <row r="3257" s="27" customFormat="1" ht="12.75"/>
    <row r="3258" s="27" customFormat="1" ht="12.75"/>
    <row r="3259" s="27" customFormat="1" ht="12.75"/>
    <row r="3260" s="27" customFormat="1" ht="12.75"/>
    <row r="3261" s="27" customFormat="1" ht="12.75"/>
    <row r="3262" s="27" customFormat="1" ht="12.75"/>
    <row r="3263" s="27" customFormat="1" ht="12.75"/>
    <row r="3264" s="27" customFormat="1" ht="12.75"/>
    <row r="3265" s="27" customFormat="1" ht="12.75"/>
    <row r="3266" s="27" customFormat="1" ht="12.75"/>
    <row r="3267" s="27" customFormat="1" ht="12.75"/>
    <row r="3268" s="27" customFormat="1" ht="12.75"/>
    <row r="3269" s="27" customFormat="1" ht="12.75"/>
    <row r="3270" s="27" customFormat="1" ht="12.75"/>
    <row r="3271" s="27" customFormat="1" ht="12.75"/>
    <row r="3272" s="27" customFormat="1" ht="12.75"/>
    <row r="3273" s="27" customFormat="1" ht="12.75"/>
    <row r="3274" s="27" customFormat="1" ht="12.75"/>
    <row r="3275" s="27" customFormat="1" ht="12.75"/>
    <row r="3276" s="27" customFormat="1" ht="12.75"/>
    <row r="3277" s="27" customFormat="1" ht="12.75"/>
    <row r="3278" s="27" customFormat="1" ht="12.75"/>
    <row r="3279" s="27" customFormat="1" ht="12.75"/>
    <row r="3280" s="27" customFormat="1" ht="12.75"/>
    <row r="3281" s="27" customFormat="1" ht="12.75"/>
    <row r="3282" s="27" customFormat="1" ht="12.75"/>
    <row r="3283" s="27" customFormat="1" ht="12.75"/>
    <row r="3284" s="27" customFormat="1" ht="12.75"/>
    <row r="3285" s="27" customFormat="1" ht="12.75"/>
    <row r="3286" s="27" customFormat="1" ht="12.75"/>
    <row r="3287" s="27" customFormat="1" ht="12.75"/>
    <row r="3288" s="27" customFormat="1" ht="12.75"/>
    <row r="3289" s="27" customFormat="1" ht="12.75"/>
    <row r="3290" s="27" customFormat="1" ht="12.75"/>
    <row r="3291" s="27" customFormat="1" ht="12.75"/>
    <row r="3292" s="27" customFormat="1" ht="12.75"/>
    <row r="3293" s="27" customFormat="1" ht="12.75"/>
    <row r="3294" s="27" customFormat="1" ht="12.75"/>
    <row r="3295" s="27" customFormat="1" ht="12.75"/>
    <row r="3296" s="27" customFormat="1" ht="12.75"/>
    <row r="3297" s="27" customFormat="1" ht="12.75"/>
    <row r="3298" s="27" customFormat="1" ht="12.75"/>
    <row r="3299" s="27" customFormat="1" ht="12.75"/>
    <row r="3300" s="27" customFormat="1" ht="12.75"/>
    <row r="3301" s="27" customFormat="1" ht="12.75"/>
    <row r="3302" s="27" customFormat="1" ht="12.75"/>
    <row r="3303" s="27" customFormat="1" ht="12.75"/>
    <row r="3304" s="27" customFormat="1" ht="12.75"/>
    <row r="3305" s="27" customFormat="1" ht="12.75"/>
    <row r="3306" s="27" customFormat="1" ht="12.75"/>
    <row r="3307" s="27" customFormat="1" ht="12.75"/>
    <row r="3308" s="27" customFormat="1" ht="12.75"/>
    <row r="3309" s="27" customFormat="1" ht="12.75"/>
    <row r="3310" s="27" customFormat="1" ht="12.75"/>
    <row r="3311" s="27" customFormat="1" ht="12.75"/>
    <row r="3312" s="27" customFormat="1" ht="12.75"/>
    <row r="3313" s="27" customFormat="1" ht="12.75"/>
    <row r="3314" s="27" customFormat="1" ht="12.75"/>
    <row r="3315" s="27" customFormat="1" ht="12.75"/>
    <row r="3316" s="27" customFormat="1" ht="12.75"/>
    <row r="3317" s="27" customFormat="1" ht="12.75"/>
    <row r="3318" s="27" customFormat="1" ht="12.75"/>
    <row r="3319" s="27" customFormat="1" ht="12.75"/>
    <row r="3320" s="27" customFormat="1" ht="12.75"/>
    <row r="3321" s="27" customFormat="1" ht="12.75"/>
    <row r="3322" s="27" customFormat="1" ht="12.75"/>
    <row r="3323" s="27" customFormat="1" ht="12.75"/>
    <row r="3324" s="27" customFormat="1" ht="12.75"/>
    <row r="3325" s="27" customFormat="1" ht="12.75"/>
    <row r="3326" s="27" customFormat="1" ht="12.75"/>
    <row r="3327" s="27" customFormat="1" ht="12.75"/>
    <row r="3328" s="27" customFormat="1" ht="12.75"/>
    <row r="3329" s="27" customFormat="1" ht="12.75"/>
    <row r="3330" s="27" customFormat="1" ht="12.75"/>
    <row r="3331" s="27" customFormat="1" ht="12.75"/>
    <row r="3332" s="27" customFormat="1" ht="12.75"/>
    <row r="3333" s="27" customFormat="1" ht="12.75"/>
    <row r="3334" s="27" customFormat="1" ht="12.75"/>
    <row r="3335" s="27" customFormat="1" ht="12.75"/>
    <row r="3336" s="27" customFormat="1" ht="12.75"/>
    <row r="3337" s="27" customFormat="1" ht="12.75"/>
    <row r="3338" s="27" customFormat="1" ht="12.75"/>
    <row r="3339" s="27" customFormat="1" ht="12.75"/>
    <row r="3340" s="27" customFormat="1" ht="12.75"/>
    <row r="3341" s="27" customFormat="1" ht="12.75"/>
    <row r="3342" s="27" customFormat="1" ht="12.75"/>
    <row r="3343" s="27" customFormat="1" ht="12.75"/>
    <row r="3344" s="27" customFormat="1" ht="12.75"/>
    <row r="3345" s="27" customFormat="1" ht="12.75"/>
    <row r="3346" s="27" customFormat="1" ht="12.75"/>
    <row r="3347" s="27" customFormat="1" ht="12.75"/>
    <row r="3348" s="27" customFormat="1" ht="12.75"/>
    <row r="3349" s="27" customFormat="1" ht="12.75"/>
    <row r="3350" s="27" customFormat="1" ht="12.75"/>
    <row r="3351" s="27" customFormat="1" ht="12.75"/>
    <row r="3352" s="27" customFormat="1" ht="12.75"/>
    <row r="3353" s="27" customFormat="1" ht="12.75"/>
    <row r="3354" s="27" customFormat="1" ht="12.75"/>
    <row r="3355" s="27" customFormat="1" ht="12.75"/>
    <row r="3356" s="27" customFormat="1" ht="12.75"/>
    <row r="3357" s="27" customFormat="1" ht="12.75"/>
    <row r="3358" s="27" customFormat="1" ht="12.75"/>
    <row r="3359" s="27" customFormat="1" ht="12.75"/>
    <row r="3360" s="27" customFormat="1" ht="12.75"/>
    <row r="3361" s="27" customFormat="1" ht="12.75"/>
    <row r="3362" s="27" customFormat="1" ht="12.75"/>
    <row r="3363" s="27" customFormat="1" ht="12.75"/>
    <row r="3364" s="27" customFormat="1" ht="12.75"/>
    <row r="3365" s="27" customFormat="1" ht="12.75"/>
    <row r="3366" s="27" customFormat="1" ht="12.75"/>
    <row r="3367" s="27" customFormat="1" ht="12.75"/>
    <row r="3368" s="27" customFormat="1" ht="12.75"/>
    <row r="3369" s="27" customFormat="1" ht="12.75"/>
    <row r="3370" s="27" customFormat="1" ht="12.75"/>
    <row r="3371" s="27" customFormat="1" ht="12.75"/>
    <row r="3372" s="27" customFormat="1" ht="12.75"/>
    <row r="3373" s="27" customFormat="1" ht="12.75"/>
    <row r="3374" s="27" customFormat="1" ht="12.75"/>
    <row r="3375" s="27" customFormat="1" ht="12.75"/>
    <row r="3376" s="27" customFormat="1" ht="12.75"/>
    <row r="3377" s="27" customFormat="1" ht="12.75"/>
    <row r="3378" s="27" customFormat="1" ht="12.75"/>
    <row r="3379" s="27" customFormat="1" ht="12.75"/>
    <row r="3380" s="27" customFormat="1" ht="12.75"/>
    <row r="3381" s="27" customFormat="1" ht="12.75"/>
    <row r="3382" s="27" customFormat="1" ht="12.75"/>
    <row r="3383" s="27" customFormat="1" ht="12.75"/>
    <row r="3384" s="27" customFormat="1" ht="12.75"/>
    <row r="3385" s="27" customFormat="1" ht="12.75"/>
    <row r="3386" s="27" customFormat="1" ht="12.75"/>
    <row r="3387" s="27" customFormat="1" ht="12.75"/>
    <row r="3388" s="27" customFormat="1" ht="12.75"/>
    <row r="3389" s="27" customFormat="1" ht="12.75"/>
    <row r="3390" s="27" customFormat="1" ht="12.75"/>
    <row r="3391" s="27" customFormat="1" ht="12.75"/>
    <row r="3392" s="27" customFormat="1" ht="12.75"/>
    <row r="3393" s="27" customFormat="1" ht="12.75"/>
    <row r="3394" s="27" customFormat="1" ht="12.75"/>
    <row r="3395" s="27" customFormat="1" ht="12.75"/>
    <row r="3396" s="27" customFormat="1" ht="12.75"/>
    <row r="3397" s="27" customFormat="1" ht="12.75"/>
    <row r="3398" s="27" customFormat="1" ht="12.75"/>
    <row r="3399" s="27" customFormat="1" ht="12.75"/>
    <row r="3400" s="27" customFormat="1" ht="12.75"/>
    <row r="3401" s="27" customFormat="1" ht="12.75"/>
    <row r="3402" s="27" customFormat="1" ht="12.75"/>
    <row r="3403" s="27" customFormat="1" ht="12.75"/>
    <row r="3404" s="27" customFormat="1" ht="12.75"/>
    <row r="3405" s="27" customFormat="1" ht="12.75"/>
    <row r="3406" s="27" customFormat="1" ht="12.75"/>
    <row r="3407" s="27" customFormat="1" ht="12.75"/>
    <row r="3408" s="27" customFormat="1" ht="12.75"/>
    <row r="3409" s="27" customFormat="1" ht="12.75"/>
    <row r="3410" s="27" customFormat="1" ht="12.75"/>
    <row r="3411" s="27" customFormat="1" ht="12.75"/>
    <row r="3412" s="27" customFormat="1" ht="12.75"/>
    <row r="3413" s="27" customFormat="1" ht="12.75"/>
    <row r="3414" s="27" customFormat="1" ht="12.75"/>
    <row r="3415" s="27" customFormat="1" ht="12.75"/>
    <row r="3416" s="27" customFormat="1" ht="12.75"/>
    <row r="3417" s="27" customFormat="1" ht="12.75"/>
    <row r="3418" s="27" customFormat="1" ht="12.75"/>
    <row r="3419" s="27" customFormat="1" ht="12.75"/>
    <row r="3420" s="27" customFormat="1" ht="12.75"/>
    <row r="3421" s="27" customFormat="1" ht="12.75"/>
    <row r="3422" s="27" customFormat="1" ht="12.75"/>
    <row r="3423" s="27" customFormat="1" ht="12.75"/>
    <row r="3424" s="27" customFormat="1" ht="12.75"/>
    <row r="3425" s="27" customFormat="1" ht="12.75"/>
    <row r="3426" s="27" customFormat="1" ht="12.75"/>
    <row r="3427" s="27" customFormat="1" ht="12.75"/>
    <row r="3428" s="27" customFormat="1" ht="12.75"/>
    <row r="3429" s="27" customFormat="1" ht="12.75"/>
    <row r="3430" s="27" customFormat="1" ht="12.75"/>
    <row r="3431" s="27" customFormat="1" ht="12.75"/>
    <row r="3432" s="27" customFormat="1" ht="12.75"/>
    <row r="3433" s="27" customFormat="1" ht="12.75"/>
    <row r="3434" s="27" customFormat="1" ht="12.75"/>
    <row r="3435" s="27" customFormat="1" ht="12.75"/>
    <row r="3436" s="27" customFormat="1" ht="12.75"/>
    <row r="3437" s="27" customFormat="1" ht="12.75"/>
    <row r="3438" s="27" customFormat="1" ht="12.75"/>
    <row r="3439" s="27" customFormat="1" ht="12.75"/>
    <row r="3440" s="27" customFormat="1" ht="12.75"/>
    <row r="3441" s="27" customFormat="1" ht="12.75"/>
    <row r="3442" s="27" customFormat="1" ht="12.75"/>
    <row r="3443" s="27" customFormat="1" ht="12.75"/>
    <row r="3444" s="27" customFormat="1" ht="12.75"/>
    <row r="3445" s="27" customFormat="1" ht="12.75"/>
    <row r="3446" s="27" customFormat="1" ht="12.75"/>
    <row r="3447" s="27" customFormat="1" ht="12.75"/>
    <row r="3448" s="27" customFormat="1" ht="12.75"/>
    <row r="3449" s="27" customFormat="1" ht="12.75"/>
    <row r="3450" s="27" customFormat="1" ht="12.75"/>
    <row r="3451" s="27" customFormat="1" ht="12.75"/>
    <row r="3452" s="27" customFormat="1" ht="12.75"/>
    <row r="3453" s="27" customFormat="1" ht="12.75"/>
    <row r="3454" s="27" customFormat="1" ht="12.75"/>
    <row r="3455" s="27" customFormat="1" ht="12.75"/>
    <row r="3456" s="27" customFormat="1" ht="12.75"/>
    <row r="3457" s="27" customFormat="1" ht="12.75"/>
    <row r="3458" s="27" customFormat="1" ht="12.75"/>
    <row r="3459" s="27" customFormat="1" ht="12.75"/>
    <row r="3460" s="27" customFormat="1" ht="12.75"/>
    <row r="3461" s="27" customFormat="1" ht="12.75"/>
    <row r="3462" s="27" customFormat="1" ht="12.75"/>
    <row r="3463" s="27" customFormat="1" ht="12.75"/>
    <row r="3464" s="27" customFormat="1" ht="12.75"/>
    <row r="3465" s="27" customFormat="1" ht="12.75"/>
    <row r="3466" s="27" customFormat="1" ht="12.75"/>
    <row r="3467" s="27" customFormat="1" ht="12.75"/>
    <row r="3468" s="27" customFormat="1" ht="12.75"/>
    <row r="3469" s="27" customFormat="1" ht="12.75"/>
    <row r="3470" s="27" customFormat="1" ht="12.75"/>
    <row r="3471" s="27" customFormat="1" ht="12.75"/>
    <row r="3472" s="27" customFormat="1" ht="12.75"/>
    <row r="3473" s="27" customFormat="1" ht="12.75"/>
    <row r="3474" s="27" customFormat="1" ht="12.75"/>
    <row r="3475" s="27" customFormat="1" ht="12.75"/>
    <row r="3476" s="27" customFormat="1" ht="12.75"/>
    <row r="3477" s="27" customFormat="1" ht="12.75"/>
    <row r="3478" s="27" customFormat="1" ht="12.75"/>
    <row r="3479" s="27" customFormat="1" ht="12.75"/>
    <row r="3480" s="27" customFormat="1" ht="12.75"/>
    <row r="3481" s="27" customFormat="1" ht="12.75"/>
    <row r="3482" s="27" customFormat="1" ht="12.75"/>
    <row r="3483" s="27" customFormat="1" ht="12.75"/>
    <row r="3484" s="27" customFormat="1" ht="12.75"/>
    <row r="3485" s="27" customFormat="1" ht="12.75"/>
    <row r="3486" s="27" customFormat="1" ht="12.75"/>
    <row r="3487" s="27" customFormat="1" ht="12.75"/>
    <row r="3488" s="27" customFormat="1" ht="12.75"/>
    <row r="3489" s="27" customFormat="1" ht="12.75"/>
    <row r="3490" s="27" customFormat="1" ht="12.75"/>
    <row r="3491" s="27" customFormat="1" ht="12.75"/>
    <row r="3492" s="27" customFormat="1" ht="12.75"/>
    <row r="3493" s="27" customFormat="1" ht="12.75"/>
    <row r="3494" s="27" customFormat="1" ht="12.75"/>
    <row r="3495" s="27" customFormat="1" ht="12.75"/>
    <row r="3496" s="27" customFormat="1" ht="12.75"/>
    <row r="3497" s="27" customFormat="1" ht="12.75"/>
    <row r="3498" s="27" customFormat="1" ht="12.75"/>
    <row r="3499" s="27" customFormat="1" ht="12.75"/>
    <row r="3500" s="27" customFormat="1" ht="12.75"/>
    <row r="3501" s="27" customFormat="1" ht="12.75"/>
    <row r="3502" s="27" customFormat="1" ht="12.75"/>
    <row r="3503" s="27" customFormat="1" ht="12.75"/>
    <row r="3504" s="27" customFormat="1" ht="12.75"/>
    <row r="3505" s="27" customFormat="1" ht="12.75"/>
    <row r="3506" s="27" customFormat="1" ht="12.75"/>
    <row r="3507" s="27" customFormat="1" ht="12.75"/>
    <row r="3508" s="27" customFormat="1" ht="12.75"/>
    <row r="3509" s="27" customFormat="1" ht="12.75"/>
    <row r="3510" s="27" customFormat="1" ht="12.75"/>
    <row r="3511" s="27" customFormat="1" ht="12.75"/>
    <row r="3512" s="27" customFormat="1" ht="12.75"/>
    <row r="3513" s="27" customFormat="1" ht="12.75"/>
    <row r="3514" s="27" customFormat="1" ht="12.75"/>
    <row r="3515" s="27" customFormat="1" ht="12.75"/>
    <row r="3516" s="27" customFormat="1" ht="12.75"/>
    <row r="3517" s="27" customFormat="1" ht="12.75"/>
    <row r="3518" s="27" customFormat="1" ht="12.75"/>
    <row r="3519" s="27" customFormat="1" ht="12.75"/>
    <row r="3520" s="27" customFormat="1" ht="12.75"/>
    <row r="3521" s="27" customFormat="1" ht="12.75"/>
    <row r="3522" s="27" customFormat="1" ht="12.75"/>
    <row r="3523" s="27" customFormat="1" ht="12.75"/>
    <row r="3524" s="27" customFormat="1" ht="12.75"/>
    <row r="3525" s="27" customFormat="1" ht="12.75"/>
    <row r="3526" s="27" customFormat="1" ht="12.75"/>
    <row r="3527" s="27" customFormat="1" ht="12.75"/>
    <row r="3528" s="27" customFormat="1" ht="12.75"/>
    <row r="3529" s="27" customFormat="1" ht="12.75"/>
    <row r="3530" s="27" customFormat="1" ht="12.75"/>
    <row r="3531" s="27" customFormat="1" ht="12.75"/>
    <row r="3532" s="27" customFormat="1" ht="12.75"/>
    <row r="3533" s="27" customFormat="1" ht="12.75"/>
    <row r="3534" s="27" customFormat="1" ht="12.75"/>
    <row r="3535" s="27" customFormat="1" ht="12.75"/>
    <row r="3536" s="27" customFormat="1" ht="12.75"/>
    <row r="3537" s="27" customFormat="1" ht="12.75"/>
    <row r="3538" s="27" customFormat="1" ht="12.75"/>
    <row r="3539" s="27" customFormat="1" ht="12.75"/>
    <row r="3540" s="27" customFormat="1" ht="12.75"/>
    <row r="3541" s="27" customFormat="1" ht="12.75"/>
    <row r="3542" s="27" customFormat="1" ht="12.75"/>
    <row r="3543" s="27" customFormat="1" ht="12.75"/>
    <row r="3544" s="27" customFormat="1" ht="12.75"/>
    <row r="3545" s="27" customFormat="1" ht="12.75"/>
    <row r="3546" s="27" customFormat="1" ht="12.75"/>
    <row r="3547" s="27" customFormat="1" ht="12.75"/>
    <row r="3548" s="27" customFormat="1" ht="12.75"/>
    <row r="3549" s="27" customFormat="1" ht="12.75"/>
    <row r="3550" s="27" customFormat="1" ht="12.75"/>
    <row r="3551" s="27" customFormat="1" ht="12.75"/>
    <row r="3552" s="27" customFormat="1" ht="12.75"/>
    <row r="3553" s="27" customFormat="1" ht="12.75"/>
    <row r="3554" s="27" customFormat="1" ht="12.75"/>
    <row r="3555" s="27" customFormat="1" ht="12.75"/>
    <row r="3556" s="27" customFormat="1" ht="12.75"/>
    <row r="3557" s="27" customFormat="1" ht="12.75"/>
    <row r="3558" s="27" customFormat="1" ht="12.75"/>
    <row r="3559" s="27" customFormat="1" ht="12.75"/>
    <row r="3560" s="27" customFormat="1" ht="12.75"/>
    <row r="3561" s="27" customFormat="1" ht="12.75"/>
    <row r="3562" s="27" customFormat="1" ht="12.75"/>
    <row r="3563" s="27" customFormat="1" ht="12.75"/>
    <row r="3564" s="27" customFormat="1" ht="12.75"/>
    <row r="3565" s="27" customFormat="1" ht="12.75"/>
    <row r="3566" s="27" customFormat="1" ht="12.75"/>
    <row r="3567" s="27" customFormat="1" ht="12.75"/>
    <row r="3568" s="27" customFormat="1" ht="12.75"/>
    <row r="3569" s="27" customFormat="1" ht="12.75"/>
    <row r="3570" s="27" customFormat="1" ht="12.75"/>
    <row r="3571" s="27" customFormat="1" ht="12.75"/>
    <row r="3572" s="27" customFormat="1" ht="12.75"/>
    <row r="3573" s="27" customFormat="1" ht="12.75"/>
    <row r="3574" s="27" customFormat="1" ht="12.75"/>
    <row r="3575" s="27" customFormat="1" ht="12.75"/>
    <row r="3576" s="27" customFormat="1" ht="12.75"/>
    <row r="3577" s="27" customFormat="1" ht="12.75"/>
    <row r="3578" s="27" customFormat="1" ht="12.75"/>
    <row r="3579" s="27" customFormat="1" ht="12.75"/>
    <row r="3580" s="27" customFormat="1" ht="12.75"/>
    <row r="3581" s="27" customFormat="1" ht="12.75"/>
    <row r="3582" s="27" customFormat="1" ht="12.75"/>
    <row r="3583" s="27" customFormat="1" ht="12.75"/>
    <row r="3584" s="27" customFormat="1" ht="12.75"/>
    <row r="3585" s="27" customFormat="1" ht="12.75"/>
    <row r="3586" s="27" customFormat="1" ht="12.75"/>
    <row r="3587" s="27" customFormat="1" ht="12.75"/>
    <row r="3588" s="27" customFormat="1" ht="12.75"/>
    <row r="3589" s="27" customFormat="1" ht="12.75"/>
    <row r="3590" s="27" customFormat="1" ht="12.75"/>
    <row r="3591" s="27" customFormat="1" ht="12.75"/>
    <row r="3592" s="27" customFormat="1" ht="12.75"/>
    <row r="3593" s="27" customFormat="1" ht="12.75"/>
    <row r="3594" s="27" customFormat="1" ht="12.75"/>
    <row r="3595" s="27" customFormat="1" ht="12.75"/>
    <row r="3596" s="27" customFormat="1" ht="12.75"/>
    <row r="3597" s="27" customFormat="1" ht="12.75"/>
    <row r="3598" s="27" customFormat="1" ht="12.75"/>
    <row r="3599" s="27" customFormat="1" ht="12.75"/>
    <row r="3600" s="27" customFormat="1" ht="12.75"/>
    <row r="3601" s="27" customFormat="1" ht="12.75"/>
    <row r="3602" s="27" customFormat="1" ht="12.75"/>
    <row r="3603" s="27" customFormat="1" ht="12.75"/>
    <row r="3604" s="27" customFormat="1" ht="12.75"/>
    <row r="3605" s="27" customFormat="1" ht="12.75"/>
    <row r="3606" s="27" customFormat="1" ht="12.75"/>
    <row r="3607" s="27" customFormat="1" ht="12.75"/>
    <row r="3608" s="27" customFormat="1" ht="12.75"/>
    <row r="3609" s="27" customFormat="1" ht="12.75"/>
    <row r="3610" s="27" customFormat="1" ht="12.75"/>
    <row r="3611" s="27" customFormat="1" ht="12.75"/>
    <row r="3612" s="27" customFormat="1" ht="12.75"/>
    <row r="3613" s="27" customFormat="1" ht="12.75"/>
    <row r="3614" s="27" customFormat="1" ht="12.75"/>
    <row r="3615" s="27" customFormat="1" ht="12.75"/>
    <row r="3616" s="27" customFormat="1" ht="12.75"/>
    <row r="3617" s="27" customFormat="1" ht="12.75"/>
    <row r="3618" s="27" customFormat="1" ht="12.75"/>
    <row r="3619" s="27" customFormat="1" ht="12.75"/>
    <row r="3620" s="27" customFormat="1" ht="12.75"/>
    <row r="3621" s="27" customFormat="1" ht="12.75"/>
    <row r="3622" s="27" customFormat="1" ht="12.75"/>
    <row r="3623" s="27" customFormat="1" ht="12.75"/>
    <row r="3624" s="27" customFormat="1" ht="12.75"/>
    <row r="3625" s="27" customFormat="1" ht="12.75"/>
    <row r="3626" s="27" customFormat="1" ht="12.75"/>
    <row r="3627" s="27" customFormat="1" ht="12.75"/>
    <row r="3628" s="27" customFormat="1" ht="12.75"/>
    <row r="3629" s="27" customFormat="1" ht="12.75"/>
    <row r="3630" s="27" customFormat="1" ht="12.75"/>
    <row r="3631" s="27" customFormat="1" ht="12.75"/>
    <row r="3632" s="27" customFormat="1" ht="12.75"/>
    <row r="3633" s="27" customFormat="1" ht="12.75"/>
    <row r="3634" s="27" customFormat="1" ht="12.75"/>
    <row r="3635" s="27" customFormat="1" ht="12.75"/>
    <row r="3636" s="27" customFormat="1" ht="12.75"/>
    <row r="3637" s="27" customFormat="1" ht="12.75"/>
    <row r="3638" s="27" customFormat="1" ht="12.75"/>
    <row r="3639" s="27" customFormat="1" ht="12.75"/>
    <row r="3640" s="27" customFormat="1" ht="12.75"/>
    <row r="3641" s="27" customFormat="1" ht="12.75"/>
    <row r="3642" s="27" customFormat="1" ht="12.75"/>
    <row r="3643" s="27" customFormat="1" ht="12.75"/>
    <row r="3644" s="27" customFormat="1" ht="12.75"/>
    <row r="3645" s="27" customFormat="1" ht="12.75"/>
    <row r="3646" s="27" customFormat="1" ht="12.75"/>
    <row r="3647" s="27" customFormat="1" ht="12.75"/>
    <row r="3648" s="27" customFormat="1" ht="12.75"/>
    <row r="3649" s="27" customFormat="1" ht="12.75"/>
    <row r="3650" s="27" customFormat="1" ht="12.75"/>
    <row r="3651" s="27" customFormat="1" ht="12.75"/>
    <row r="3652" s="27" customFormat="1" ht="12.75"/>
    <row r="3653" s="27" customFormat="1" ht="12.75"/>
    <row r="3654" s="27" customFormat="1" ht="12.75"/>
    <row r="3655" s="27" customFormat="1" ht="12.75"/>
    <row r="3656" s="27" customFormat="1" ht="12.75"/>
    <row r="3657" s="27" customFormat="1" ht="12.75"/>
    <row r="3658" s="27" customFormat="1" ht="12.75"/>
    <row r="3659" s="27" customFormat="1" ht="12.75"/>
    <row r="3660" s="27" customFormat="1" ht="12.75"/>
    <row r="3661" s="27" customFormat="1" ht="12.75"/>
    <row r="3662" s="27" customFormat="1" ht="12.75"/>
    <row r="3663" s="27" customFormat="1" ht="12.75"/>
    <row r="3664" s="27" customFormat="1" ht="12.75"/>
    <row r="3665" s="27" customFormat="1" ht="12.75"/>
    <row r="3666" s="27" customFormat="1" ht="12.75"/>
    <row r="3667" s="27" customFormat="1" ht="12.75"/>
    <row r="3668" s="27" customFormat="1" ht="12.75"/>
    <row r="3669" s="27" customFormat="1" ht="12.75"/>
    <row r="3670" s="27" customFormat="1" ht="12.75"/>
  </sheetData>
  <sheetProtection/>
  <printOptions/>
  <pageMargins left="1.1023622047244095" right="0.7086614173228347" top="0.984251968503937" bottom="0.984251968503937" header="0.1968503937007874" footer="0.5118110236220472"/>
  <pageSetup horizontalDpi="600" verticalDpi="600" orientation="portrait" paperSize="9" r:id="rId1"/>
  <headerFooter alignWithMargins="0">
    <oddHeader>&amp;R&amp;"Projekt,Običajno"&amp;72P</oddHeader>
    <oddFooter>&amp;R15/&amp;P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Primož</dc:creator>
  <cp:keywords/>
  <dc:description/>
  <cp:lastModifiedBy>peterk</cp:lastModifiedBy>
  <cp:lastPrinted>2011-03-15T13:01:59Z</cp:lastPrinted>
  <dcterms:created xsi:type="dcterms:W3CDTF">2001-03-20T11:17:26Z</dcterms:created>
  <dcterms:modified xsi:type="dcterms:W3CDTF">2013-05-16T11:19:31Z</dcterms:modified>
  <cp:category/>
  <cp:version/>
  <cp:contentType/>
  <cp:contentStatus/>
</cp:coreProperties>
</file>