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ji dokumenti\"/>
    </mc:Choice>
  </mc:AlternateContent>
  <bookViews>
    <workbookView xWindow="0" yWindow="0" windowWidth="28800" windowHeight="12045"/>
  </bookViews>
  <sheets>
    <sheet name="Stavbno pohištvo" sheetId="2" r:id="rId1"/>
  </sheets>
  <calcPr calcId="152511"/>
</workbook>
</file>

<file path=xl/calcChain.xml><?xml version="1.0" encoding="utf-8"?>
<calcChain xmlns="http://schemas.openxmlformats.org/spreadsheetml/2006/main">
  <c r="C282" i="2" l="1"/>
  <c r="C281" i="2" l="1"/>
  <c r="H259" i="2" l="1"/>
  <c r="H251" i="2" l="1"/>
  <c r="H249" i="2"/>
  <c r="H248" i="2"/>
  <c r="H252" i="2" l="1"/>
  <c r="C280" i="2" s="1"/>
  <c r="B279" i="2"/>
  <c r="H239" i="2"/>
  <c r="H238" i="2"/>
  <c r="H237" i="2"/>
  <c r="H236" i="2"/>
  <c r="H235" i="2"/>
  <c r="H234" i="2"/>
  <c r="H232" i="2"/>
  <c r="H231" i="2"/>
  <c r="H240" i="2" l="1"/>
  <c r="C279" i="2" s="1"/>
  <c r="H218" i="2"/>
  <c r="B278" i="2"/>
  <c r="H222" i="2"/>
  <c r="H221" i="2"/>
  <c r="H220" i="2"/>
  <c r="H219" i="2"/>
  <c r="H217" i="2"/>
  <c r="H216" i="2"/>
  <c r="H223" i="2" l="1"/>
  <c r="C278" i="2" s="1"/>
  <c r="B264" i="2"/>
  <c r="B269" i="2"/>
  <c r="B268" i="2"/>
  <c r="B267" i="2"/>
  <c r="B266" i="2"/>
  <c r="B265" i="2"/>
  <c r="H73" i="2"/>
  <c r="H72" i="2"/>
  <c r="H71" i="2"/>
  <c r="H70" i="2"/>
  <c r="H69" i="2"/>
  <c r="H68" i="2"/>
  <c r="H59" i="2"/>
  <c r="H58" i="2"/>
  <c r="H57" i="2"/>
  <c r="H56" i="2"/>
  <c r="H55" i="2"/>
  <c r="H54" i="2"/>
  <c r="H45" i="2"/>
  <c r="H44" i="2"/>
  <c r="H43" i="2"/>
  <c r="H42" i="2"/>
  <c r="H41" i="2"/>
  <c r="H40" i="2"/>
  <c r="H74" i="2" l="1"/>
  <c r="C268" i="2" s="1"/>
  <c r="H60" i="2"/>
  <c r="C267" i="2" s="1"/>
  <c r="H46" i="2"/>
  <c r="C266" i="2" s="1"/>
  <c r="H31" i="2"/>
  <c r="H30" i="2"/>
  <c r="H29" i="2"/>
  <c r="H28" i="2"/>
  <c r="H27" i="2"/>
  <c r="H26" i="2"/>
  <c r="H25" i="2"/>
  <c r="H32" i="2" l="1"/>
  <c r="C265" i="2" s="1"/>
  <c r="D286" i="2"/>
  <c r="B274" i="2" l="1"/>
  <c r="B273" i="2"/>
  <c r="H155" i="2"/>
  <c r="H154" i="2"/>
  <c r="H156" i="2" l="1"/>
  <c r="B277" i="2"/>
  <c r="B276" i="2"/>
  <c r="B275" i="2"/>
  <c r="B272" i="2"/>
  <c r="B271" i="2"/>
  <c r="B270" i="2"/>
  <c r="H207" i="2"/>
  <c r="H206" i="2"/>
  <c r="H205" i="2"/>
  <c r="H203" i="2"/>
  <c r="H202" i="2"/>
  <c r="H191" i="2"/>
  <c r="H193" i="2"/>
  <c r="H208" i="2" l="1"/>
  <c r="C277" i="2" s="1"/>
  <c r="H194" i="2"/>
  <c r="C276" i="2" s="1"/>
  <c r="H179" i="2"/>
  <c r="H178" i="2"/>
  <c r="H177" i="2"/>
  <c r="H182" i="2"/>
  <c r="H181" i="2"/>
  <c r="H180" i="2"/>
  <c r="H175" i="2"/>
  <c r="H127" i="2"/>
  <c r="H174" i="2"/>
  <c r="H165" i="2"/>
  <c r="H164" i="2"/>
  <c r="H145" i="2"/>
  <c r="H144" i="2"/>
  <c r="H143" i="2"/>
  <c r="H141" i="2"/>
  <c r="H140" i="2"/>
  <c r="H82" i="2"/>
  <c r="H9" i="2"/>
  <c r="H131" i="2"/>
  <c r="H130" i="2"/>
  <c r="H129" i="2"/>
  <c r="H106" i="2"/>
  <c r="H128" i="2"/>
  <c r="H126" i="2"/>
  <c r="H124" i="2"/>
  <c r="H123" i="2"/>
  <c r="H122" i="2"/>
  <c r="H117" i="2"/>
  <c r="H121" i="2"/>
  <c r="H120" i="2"/>
  <c r="H119" i="2"/>
  <c r="H118" i="2"/>
  <c r="H116" i="2"/>
  <c r="H115" i="2"/>
  <c r="H112" i="2"/>
  <c r="H111" i="2"/>
  <c r="H95" i="2"/>
  <c r="H96" i="2"/>
  <c r="H97" i="2"/>
  <c r="H114" i="2"/>
  <c r="H113" i="2"/>
  <c r="H110" i="2"/>
  <c r="H109" i="2"/>
  <c r="H108" i="2"/>
  <c r="H107" i="2"/>
  <c r="H86" i="2"/>
  <c r="H85" i="2"/>
  <c r="H84" i="2"/>
  <c r="H83" i="2"/>
  <c r="H16" i="2"/>
  <c r="H15" i="2"/>
  <c r="H14" i="2"/>
  <c r="H13" i="2"/>
  <c r="H12" i="2"/>
  <c r="H11" i="2"/>
  <c r="H10" i="2"/>
  <c r="H183" i="2" l="1"/>
  <c r="C275" i="2" s="1"/>
  <c r="H166" i="2"/>
  <c r="H146" i="2"/>
  <c r="C272" i="2" s="1"/>
  <c r="H132" i="2"/>
  <c r="C271" i="2" s="1"/>
  <c r="H98" i="2"/>
  <c r="C270" i="2" s="1"/>
  <c r="H17" i="2"/>
  <c r="C264" i="2" s="1"/>
  <c r="H87" i="2"/>
  <c r="C269" i="2" s="1"/>
  <c r="C273" i="2" l="1"/>
  <c r="C274" i="2"/>
  <c r="C284" i="2" l="1"/>
  <c r="C285" i="2" s="1"/>
  <c r="C286" i="2" s="1"/>
</calcChain>
</file>

<file path=xl/sharedStrings.xml><?xml version="1.0" encoding="utf-8"?>
<sst xmlns="http://schemas.openxmlformats.org/spreadsheetml/2006/main" count="710" uniqueCount="230">
  <si>
    <t>1.</t>
  </si>
  <si>
    <t>kos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</si>
  <si>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</si>
  <si>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</si>
  <si>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</si>
  <si>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</si>
  <si>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</si>
  <si>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</si>
  <si>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</si>
  <si>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</si>
  <si>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</si>
  <si>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</si>
  <si>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</si>
  <si>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</si>
  <si>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</si>
  <si>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</si>
  <si>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</si>
  <si>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</si>
  <si>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</si>
  <si>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22.</t>
  </si>
  <si>
    <t>23.</t>
  </si>
  <si>
    <t>24.</t>
  </si>
  <si>
    <t>25.</t>
  </si>
  <si>
    <t>3.</t>
  </si>
  <si>
    <t>EM</t>
  </si>
  <si>
    <t>opis</t>
  </si>
  <si>
    <t>količina</t>
  </si>
  <si>
    <t>vrednost</t>
  </si>
  <si>
    <t>Zap.št.</t>
  </si>
  <si>
    <t>20.</t>
  </si>
  <si>
    <t>21.</t>
  </si>
  <si>
    <t>POPIS zamenjava stavbnega pohištva</t>
  </si>
  <si>
    <t xml:space="preserve">Demontaža zunajnega stavbnega pohištva </t>
  </si>
  <si>
    <t>odpiranje</t>
  </si>
  <si>
    <t>levo+zgoraj</t>
  </si>
  <si>
    <t>desno+zgoraj</t>
  </si>
  <si>
    <t>dvokrilno+desno krilo zgoraj</t>
  </si>
  <si>
    <t>78 x 136</t>
  </si>
  <si>
    <t>58 x 116</t>
  </si>
  <si>
    <t>98 x 139</t>
  </si>
  <si>
    <t>78 x 230</t>
  </si>
  <si>
    <t>118 x 230</t>
  </si>
  <si>
    <t>okno -kopalnica</t>
  </si>
  <si>
    <t>181 x 179</t>
  </si>
  <si>
    <t xml:space="preserve">Zidarska in pleskarsak dela po zaključku montaže- špalete </t>
  </si>
  <si>
    <t>cena</t>
  </si>
  <si>
    <t>SKUPAJ:</t>
  </si>
  <si>
    <t>Vilharjeva ulica 26c, Ajdovščina</t>
  </si>
  <si>
    <t>Dobava in montaža PVC oken barva bela/rjava z zunanjimi roletami bele barve</t>
  </si>
  <si>
    <t>za komarnike dogovor z izvajalcem del in najemnikom</t>
  </si>
  <si>
    <t>I.</t>
  </si>
  <si>
    <t>II.</t>
  </si>
  <si>
    <t>Dobava in montaža PVC oken barva bela/rjava z žaluzijami</t>
  </si>
  <si>
    <t>okno - kuhinja</t>
  </si>
  <si>
    <t xml:space="preserve">okno </t>
  </si>
  <si>
    <t>95 x 87</t>
  </si>
  <si>
    <t>57 x 57</t>
  </si>
  <si>
    <t>dimenzije  (mm)</t>
  </si>
  <si>
    <t>III.</t>
  </si>
  <si>
    <t>Selo 39</t>
  </si>
  <si>
    <t>Dobava in montaža zunajnjih rolet bele barve</t>
  </si>
  <si>
    <t>1030 x 1890</t>
  </si>
  <si>
    <t>1030 x 1640</t>
  </si>
  <si>
    <t>440 x 1810</t>
  </si>
  <si>
    <t>IV.</t>
  </si>
  <si>
    <t>Goriška cesta 7, Ajdovščina</t>
  </si>
  <si>
    <t>Dobava in montaža PVC oken barva bela/bela z zunanjimi roletami bele barve</t>
  </si>
  <si>
    <t>128 x 144</t>
  </si>
  <si>
    <t xml:space="preserve">okno z roleto- kuhinja  </t>
  </si>
  <si>
    <t>okno -shramba</t>
  </si>
  <si>
    <t>70 x 70</t>
  </si>
  <si>
    <t>okno z roleto-soba</t>
  </si>
  <si>
    <t xml:space="preserve">123 x 135 </t>
  </si>
  <si>
    <t>okno-WC</t>
  </si>
  <si>
    <t>demontaža stare, dobava in montaža nove notranje okenske police</t>
  </si>
  <si>
    <t>demontaža stare, dobava in montaža nove notranje in zunanje okenske police</t>
  </si>
  <si>
    <t>obdelava notranje špalete (zidarska in pleskarska dela)</t>
  </si>
  <si>
    <t>185 x 143/173</t>
  </si>
  <si>
    <t>med krili fiksni pokončnik dvokrilno+zgoraj</t>
  </si>
  <si>
    <t xml:space="preserve">rolete-notranja škatla deljene </t>
  </si>
  <si>
    <t>125 x 140/170</t>
  </si>
  <si>
    <t>rolete -okna</t>
  </si>
  <si>
    <t xml:space="preserve">rolete-okno </t>
  </si>
  <si>
    <t xml:space="preserve">rolete-okni </t>
  </si>
  <si>
    <t>balkonsko okno-dnevna soba in roleta -notranja škatla</t>
  </si>
  <si>
    <t>okno-soba z roleto-notranja škatla - deljene</t>
  </si>
  <si>
    <t>obdelava notranje špalete (zidarska in pleskarska dela) okno se stika desno z balkonskimi vrati</t>
  </si>
  <si>
    <t>85 x 220/250</t>
  </si>
  <si>
    <t>balkonska vrata-dnevna soba z roleto-notranja škatla</t>
  </si>
  <si>
    <t>obdelava notranje špalete (zidarska in pleskarska dela) vrata se stikajo levo z oknom</t>
  </si>
  <si>
    <t>Dobava in montaža zunajnjih vhodnih vrat bele barve -tritočkovno zapiranje</t>
  </si>
  <si>
    <t>demontaža starih vhodnih vrat</t>
  </si>
  <si>
    <t>dobava in montaža vhodnih vrat -tritočkovno zapiranje v beli barvi</t>
  </si>
  <si>
    <t>90 x 210</t>
  </si>
  <si>
    <t>desno</t>
  </si>
  <si>
    <t>priprava odprtine za montažo novih vhodnih vrat</t>
  </si>
  <si>
    <t>dobava in montaža kamnitega pragu</t>
  </si>
  <si>
    <t>obdelava odprtine po montaži novih vhodnih vrat ( zidasrka in pleskarska dela)</t>
  </si>
  <si>
    <t>Na Livadi 6, Ajdovščina</t>
  </si>
  <si>
    <t>178 x 136/162</t>
  </si>
  <si>
    <t xml:space="preserve">okno z roleto-notranja škatla deljene - soba </t>
  </si>
  <si>
    <t>138 x136/162</t>
  </si>
  <si>
    <t>okno z roleto-notranja škatla - kuhinja</t>
  </si>
  <si>
    <t>VI.</t>
  </si>
  <si>
    <t>Tovarniška cesta 12, Ajdovščina</t>
  </si>
  <si>
    <t>rolete -okno-soba</t>
  </si>
  <si>
    <t>134 x 173</t>
  </si>
  <si>
    <t>100 x 173</t>
  </si>
  <si>
    <t>VII.</t>
  </si>
  <si>
    <t>Bevkova ulica 16, Ajdovščina</t>
  </si>
  <si>
    <t>Dobava in montaža notranjih vrat</t>
  </si>
  <si>
    <t>odstranitev notranjih vrat</t>
  </si>
  <si>
    <t xml:space="preserve">zidarska in pleskarsak dela po zaključku montaže- špalete </t>
  </si>
  <si>
    <t>priprava odprtine za montažo novih notranjih in vhodnih vrat</t>
  </si>
  <si>
    <t>notranja vrata-kopalnica</t>
  </si>
  <si>
    <t>80 x 205</t>
  </si>
  <si>
    <t>notranja vrata-soba</t>
  </si>
  <si>
    <t>90 x 205</t>
  </si>
  <si>
    <t>levo</t>
  </si>
  <si>
    <t xml:space="preserve">dobava in montaža vhodnih vrat-tritočkovno zapiranje </t>
  </si>
  <si>
    <t>obdelava odprtin po montaži novih notranjih in vhodnih vrat ( zidasrka in pleskarska dela)</t>
  </si>
  <si>
    <t xml:space="preserve">Demontaža zunanjega stavbnega pohištva </t>
  </si>
  <si>
    <t>dvokrilno+   desno  krilo zgoraj</t>
  </si>
  <si>
    <t xml:space="preserve">Zidarska in pleskarska dela po zaključku montaže- špalete </t>
  </si>
  <si>
    <t>Dobava in montaža zunanjih rolet bele barve</t>
  </si>
  <si>
    <t xml:space="preserve">rolete-okno-kuhinja </t>
  </si>
  <si>
    <t>VIII.</t>
  </si>
  <si>
    <t>Tovarniška 4 in  12, Ajdovščina</t>
  </si>
  <si>
    <t>Dobava in montaža vrat drvarnic</t>
  </si>
  <si>
    <t>94 x 203/248</t>
  </si>
  <si>
    <t>odstranitev starih vrat v drvarnico</t>
  </si>
  <si>
    <t>priprava odprtine za montažo novih vrat</t>
  </si>
  <si>
    <t>V.</t>
  </si>
  <si>
    <t>IX.</t>
  </si>
  <si>
    <t>70 x 203</t>
  </si>
  <si>
    <t>notranja vrata-soba +kuhinja</t>
  </si>
  <si>
    <t>85 x 203</t>
  </si>
  <si>
    <t xml:space="preserve">Dobava in montaža notranjih vrat s kljukami </t>
  </si>
  <si>
    <t>notranja vrata-kopalnica-vhod s hodnika- s kljuko in cil. ključavnico</t>
  </si>
  <si>
    <t>Dobava in montaža vrat drvarnic s kljukami in cil. ključavnicami</t>
  </si>
  <si>
    <t>Dobava in montaža notranjih vrat s kljukami</t>
  </si>
  <si>
    <t xml:space="preserve">dobava in montaža kljuke in cil ključavnice </t>
  </si>
  <si>
    <t xml:space="preserve">Dobava in montaža notranjih in vhodnih vrat v beli barvi </t>
  </si>
  <si>
    <t xml:space="preserve">dobava in montaža kljuje in cil. ključavnice </t>
  </si>
  <si>
    <t>popust:</t>
  </si>
  <si>
    <t>DDV 9,5 %</t>
  </si>
  <si>
    <t>Skupaj brez DDV</t>
  </si>
  <si>
    <t>osnova za obračun DDV 9,5 %</t>
  </si>
  <si>
    <t>SKUPAJ z DDV</t>
  </si>
  <si>
    <t>Tovarniška cesta 2, Ajdovščina</t>
  </si>
  <si>
    <t>X.</t>
  </si>
  <si>
    <t>stanovanje št. 9</t>
  </si>
  <si>
    <r>
      <t>stanovanje št. 6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</si>
  <si>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1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</si>
  <si>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7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</si>
  <si>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9</t>
    </r>
    <r>
      <rPr>
        <sz val="12"/>
        <color theme="1"/>
        <rFont val="Calibri"/>
        <family val="2"/>
        <charset val="238"/>
        <scheme val="minor"/>
      </rPr>
      <t xml:space="preserve">  </t>
    </r>
  </si>
  <si>
    <r>
      <t>stanovanje št. 6</t>
    </r>
    <r>
      <rPr>
        <sz val="12"/>
        <color theme="1"/>
        <rFont val="Calibri"/>
        <family val="2"/>
        <charset val="238"/>
        <scheme val="minor"/>
      </rPr>
      <t xml:space="preserve">  </t>
    </r>
  </si>
  <si>
    <r>
      <t>stanovanje št. 22 in 11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</si>
  <si>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ocena</t>
  </si>
  <si>
    <t>stanovanje št. 14</t>
  </si>
  <si>
    <t>okno - soba -bela/rjava</t>
  </si>
  <si>
    <t>Dobava in montaža PVC oken barva bela/rjava in bela/bela  z zunanjimi roletami bele barve</t>
  </si>
  <si>
    <t>okno -kopalnica-bela/rjava</t>
  </si>
  <si>
    <t>okno -kuhinja-bela/rjava</t>
  </si>
  <si>
    <t>okno -dnevna soba-bela/bela</t>
  </si>
  <si>
    <t>balkonska vrata-dnevna soba-bela/bela</t>
  </si>
  <si>
    <t>balkonska vrata-soba-bela/bela</t>
  </si>
  <si>
    <t>Dobava in montaža PVC oken barva bela/rjava in bele/bela  z zunanjimi roletami bele barve</t>
  </si>
  <si>
    <t>okno -kuhinja-bela/ bela</t>
  </si>
  <si>
    <t>stanovanje št. 13</t>
  </si>
  <si>
    <t>okno - soba -bela/bela</t>
  </si>
  <si>
    <t>balkonska vrata-kuhinja-bela/bela</t>
  </si>
  <si>
    <t>stanovanje št. 8</t>
  </si>
  <si>
    <t>stanovanje št. 3</t>
  </si>
  <si>
    <t>Dobava in montaža PVC oken bele/bela  z zunanjimi roletami bele barve</t>
  </si>
  <si>
    <t>Dobava in montaža PVC oken barva  bele/bela  z zunanjimi roletami bele barve</t>
  </si>
  <si>
    <t>okno - kopalnica -bela/bela</t>
  </si>
  <si>
    <t>78 x 128</t>
  </si>
  <si>
    <t>Goriška cesta 25a, Ajdovščina</t>
  </si>
  <si>
    <t>XI.</t>
  </si>
  <si>
    <t>XII.</t>
  </si>
  <si>
    <t>XIII.</t>
  </si>
  <si>
    <t>XIV.</t>
  </si>
  <si>
    <t>XV.</t>
  </si>
  <si>
    <t xml:space="preserve">Tovarniška cesta 4, Ajdovščina </t>
  </si>
  <si>
    <t xml:space="preserve">Na Livadi  4, Ajdovščina </t>
  </si>
  <si>
    <r>
      <t>stanovanje št. 3</t>
    </r>
    <r>
      <rPr>
        <sz val="12"/>
        <color theme="1"/>
        <rFont val="Calibri"/>
        <family val="2"/>
        <charset val="238"/>
        <scheme val="minor"/>
      </rPr>
      <t xml:space="preserve">  </t>
    </r>
  </si>
  <si>
    <t>odstranitev stare balkonske ograje in zasteklitve balkona</t>
  </si>
  <si>
    <t>pozidava balkonske odprtine ( na delu ograje) s siporex deb. 10 cm</t>
  </si>
  <si>
    <t>2000 x 1000</t>
  </si>
  <si>
    <t>dobavain montaža police na pozidanem delu balkona</t>
  </si>
  <si>
    <t xml:space="preserve"> 4170 x 150 </t>
  </si>
  <si>
    <t xml:space="preserve">ALU odkapna polica,bela </t>
  </si>
  <si>
    <t>4170 x 80</t>
  </si>
  <si>
    <t>PVC okna : sistem IDEAL 5000, barva bela/bela,steklo termopan 4-16-4 Vd=1.1,</t>
  </si>
  <si>
    <t xml:space="preserve">2 kombinirano odpiranje (sredinska PVC okna) in  2 x fiksno polje </t>
  </si>
  <si>
    <t>4170 x 1400</t>
  </si>
  <si>
    <t xml:space="preserve">zgoraj termoizolativen =PVC polnilo, bele barve </t>
  </si>
  <si>
    <t>417 x 450</t>
  </si>
  <si>
    <t>fiksno s T.I. paneli</t>
  </si>
  <si>
    <t xml:space="preserve">obdelava pozidanega zidu balkon s fasadni zaključnim slojem </t>
  </si>
  <si>
    <t>4170 v 1000</t>
  </si>
  <si>
    <t>zapiranje balkona: dobava in montaža PVC oken na balkonskem parapetu</t>
  </si>
  <si>
    <t>Bevkova ulica 2, Ajdovščina</t>
  </si>
  <si>
    <t>stanovanje št. 29</t>
  </si>
  <si>
    <t>XVI.</t>
  </si>
  <si>
    <t xml:space="preserve">Dobava in montaža notranjih  vrat  </t>
  </si>
  <si>
    <t>80 x 203</t>
  </si>
  <si>
    <t>notranja vrata - WC</t>
  </si>
  <si>
    <t>notranja vrat -shramba</t>
  </si>
  <si>
    <t>notranja vrta-kuhinja -s teklom na krilu</t>
  </si>
  <si>
    <t>priprava odprtine za montažo novih notranjih  vrat</t>
  </si>
  <si>
    <t>dimenzije  (cm)</t>
  </si>
  <si>
    <t>REKAPITUALCIJA</t>
  </si>
  <si>
    <t>XVII.</t>
  </si>
  <si>
    <t>Bevkova ulica 8 - stanovanje št. 11</t>
  </si>
  <si>
    <t>Bevkova ulica 9 - stanovanje št. 13</t>
  </si>
  <si>
    <t>zamenjava nadstreškov svetlobnih jaškov dveh kletnih stanovanj</t>
  </si>
  <si>
    <t xml:space="preserve">demontaža svetlobnih jaškov </t>
  </si>
  <si>
    <t>170 x 125x 65  trikotnik</t>
  </si>
  <si>
    <t xml:space="preserve">dobava in montaža novih svetlobnih jaškov - neerjaveča konstrukcija- varnostna zasteklitev </t>
  </si>
  <si>
    <t xml:space="preserve">sanacija sten svetlobnih jaškov </t>
  </si>
  <si>
    <t>obdelava sten svetlobnih jaškov: struganje-čiščenje sten , mreža, lepilo, zaključni  fasadni sloj</t>
  </si>
  <si>
    <t>dimenzija stene 170 x 140</t>
  </si>
  <si>
    <t>m2</t>
  </si>
  <si>
    <t xml:space="preserve">Bevkova 8 in 9, Ajdovščina </t>
  </si>
  <si>
    <t>XVIII.</t>
  </si>
  <si>
    <t>Nepredvidena vzdrževalan dela ob morebitni izpraznitvi stanovanj ali intevrencija</t>
  </si>
  <si>
    <t>nepredvidena vzdrževalna dela in internecija - predvidi se 25% od vseh ponujenih del po rekapitulaciji</t>
  </si>
  <si>
    <t>Nepredvidena vzdrževalna dela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</si>
</sst>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/>
  </cellStyleXfs>
  <cellXfs count="120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ont="1" applyAlignment="1">
      <alignment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0" fontId="3" fillId="0" borderId="1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3" fillId="0" borderId="2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0" fontId="1" fillId="0" borderId="0" xfId="0" applyFont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top" wrapText="1" readingOrder="1"/>
    </xf>
    <xf numFmtId="0" fontId="6" fillId="0" borderId="1" xfId="0" applyFont="1" applyFill="1" applyBorder="1" applyAlignment="1">
      <alignment horizontal="left" vertical="top" wrapText="1" readingOrder="1"/>
    </xf>
    <xf numFmtId="0" fontId="1" fillId="2" borderId="0" xfId="0" applyFont="1" applyFill="1" applyAlignment="1">
      <alignment horizontal="left" vertical="top" readingOrder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 readingOrder="1"/>
    </xf>
    <xf numFmtId="0" fontId="6" fillId="0" borderId="5" xfId="0" applyFont="1" applyFill="1" applyBorder="1" applyAlignment="1">
      <alignment vertical="top" wrapText="1" readingOrder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 readingOrder="1"/>
    </xf>
    <xf numFmtId="0" fontId="0" fillId="0" borderId="0" xfId="0" applyFill="1"/>
    <xf numFmtId="43" fontId="0" fillId="0" borderId="0" xfId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5" xfId="0" applyBorder="1"/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0" borderId="9" xfId="0" applyFont="1" applyBorder="1"/>
    <xf numFmtId="0" fontId="0" fillId="0" borderId="9" xfId="0" applyBorder="1"/>
    <xf numFmtId="4" fontId="0" fillId="0" borderId="5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 readingOrder="1"/>
    </xf>
    <xf numFmtId="0" fontId="1" fillId="0" borderId="0" xfId="0" applyFont="1" applyFill="1" applyAlignment="1">
      <alignment horizontal="center"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0" fillId="0" borderId="0" xfId="0" applyBorder="1"/>
    <xf numFmtId="0" fontId="3" fillId="0" borderId="0" xfId="0" applyFont="1" applyFill="1" applyBorder="1" applyAlignment="1">
      <alignment vertical="top" wrapText="1" readingOrder="1"/>
    </xf>
    <xf numFmtId="0" fontId="0" fillId="0" borderId="0" xfId="0" applyFont="1" applyBorder="1"/>
    <xf numFmtId="2" fontId="0" fillId="0" borderId="0" xfId="0" applyNumberFormat="1" applyFont="1" applyBorder="1" applyAlignment="1"/>
    <xf numFmtId="0" fontId="9" fillId="2" borderId="0" xfId="0" applyFont="1" applyFill="1" applyAlignment="1">
      <alignment horizontal="left" vertical="top" readingOrder="1"/>
    </xf>
    <xf numFmtId="0" fontId="10" fillId="0" borderId="1" xfId="0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vertical="top" wrapText="1" readingOrder="1"/>
    </xf>
    <xf numFmtId="0" fontId="6" fillId="0" borderId="5" xfId="0" applyFont="1" applyFill="1" applyBorder="1" applyAlignment="1">
      <alignment horizontal="center" vertical="top" wrapText="1" readingOrder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vertical="top" wrapText="1" readingOrder="1"/>
    </xf>
    <xf numFmtId="0" fontId="6" fillId="0" borderId="2" xfId="0" applyFont="1" applyFill="1" applyBorder="1" applyAlignment="1">
      <alignment horizontal="left" vertical="top" wrapText="1" readingOrder="1"/>
    </xf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Border="1"/>
    <xf numFmtId="0" fontId="6" fillId="0" borderId="2" xfId="0" applyFont="1" applyFill="1" applyBorder="1" applyAlignment="1">
      <alignment horizontal="center" vertical="top" wrapText="1" readingOrder="1"/>
    </xf>
    <xf numFmtId="0" fontId="3" fillId="2" borderId="12" xfId="0" applyFont="1" applyFill="1" applyBorder="1" applyAlignment="1">
      <alignment vertical="top" wrapText="1" readingOrder="1"/>
    </xf>
    <xf numFmtId="0" fontId="3" fillId="0" borderId="13" xfId="0" applyFont="1" applyFill="1" applyBorder="1" applyAlignment="1">
      <alignment horizontal="center" vertical="top" wrapText="1" readingOrder="1"/>
    </xf>
    <xf numFmtId="0" fontId="0" fillId="0" borderId="0" xfId="0" applyAlignment="1">
      <alignment horizontal="left"/>
    </xf>
    <xf numFmtId="0" fontId="7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 readingOrder="1"/>
    </xf>
    <xf numFmtId="164" fontId="0" fillId="0" borderId="1" xfId="1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4" fontId="0" fillId="0" borderId="5" xfId="0" applyNumberFormat="1" applyFill="1" applyBorder="1"/>
    <xf numFmtId="164" fontId="0" fillId="0" borderId="5" xfId="1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 readingOrder="1"/>
    </xf>
    <xf numFmtId="4" fontId="0" fillId="0" borderId="3" xfId="0" applyNumberFormat="1" applyFont="1" applyBorder="1" applyAlignment="1">
      <alignment horizontal="center" vertical="center"/>
    </xf>
    <xf numFmtId="4" fontId="0" fillId="0" borderId="3" xfId="0" applyNumberFormat="1" applyBorder="1"/>
    <xf numFmtId="0" fontId="0" fillId="0" borderId="9" xfId="0" applyFont="1" applyBorder="1" applyAlignment="1">
      <alignment vertical="top" wrapText="1" readingOrder="1"/>
    </xf>
    <xf numFmtId="0" fontId="7" fillId="2" borderId="10" xfId="0" applyFont="1" applyFill="1" applyBorder="1" applyAlignment="1">
      <alignment horizontal="center" vertical="top" wrapText="1" readingOrder="1"/>
    </xf>
    <xf numFmtId="0" fontId="7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 readingOrder="1"/>
    </xf>
    <xf numFmtId="0" fontId="8" fillId="0" borderId="12" xfId="0" applyFont="1" applyFill="1" applyBorder="1" applyAlignment="1">
      <alignment horizontal="center" vertical="top" wrapText="1" readingOrder="1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top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4" fontId="10" fillId="0" borderId="9" xfId="0" applyNumberFormat="1" applyFont="1" applyBorder="1"/>
    <xf numFmtId="0" fontId="10" fillId="0" borderId="0" xfId="0" applyFont="1" applyAlignment="1">
      <alignment horizontal="right"/>
    </xf>
    <xf numFmtId="0" fontId="10" fillId="0" borderId="14" xfId="0" applyFont="1" applyBorder="1" applyAlignment="1">
      <alignment horizontal="right"/>
    </xf>
    <xf numFmtId="4" fontId="10" fillId="0" borderId="14" xfId="0" applyNumberFormat="1" applyFont="1" applyBorder="1"/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4" fontId="0" fillId="0" borderId="0" xfId="0" applyNumberFormat="1"/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/>
    <xf numFmtId="0" fontId="6" fillId="0" borderId="12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0" fillId="0" borderId="0" xfId="0" applyBorder="1" applyAlignment="1">
      <alignment horizontal="left"/>
    </xf>
    <xf numFmtId="0" fontId="3" fillId="2" borderId="2" xfId="0" applyFont="1" applyFill="1" applyBorder="1" applyAlignment="1">
      <alignment vertical="top" wrapText="1" readingOrder="1"/>
    </xf>
    <xf numFmtId="4" fontId="0" fillId="0" borderId="9" xfId="0" applyNumberFormat="1" applyBorder="1"/>
    <xf numFmtId="0" fontId="1" fillId="0" borderId="0" xfId="0" applyFont="1" applyAlignment="1">
      <alignment horizontal="left"/>
    </xf>
  </cellXfs>
  <cellStyles count="3">
    <cellStyle name="Navadno" xfId="0" builtinId="0"/>
    <cellStyle name="Navadno 2" xfId="2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"/>
  <sheetViews>
    <sheetView tabSelected="1" topLeftCell="A262" workbookViewId="0">
      <selection activeCell="D281" sqref="D281"/>
    </sheetView>
  </sheetViews>
  <sheetFormatPr defaultRowHeight="15" x14ac:dyDescent="0.25"/>
  <cols>
    <col min="1" max="1" width="5.85546875" style="11" customWidth="1"/>
    <col min="2" max="2" width="40.42578125" style="11" customWidth="1"/>
    <col min="3" max="3" width="15.42578125" customWidth="1"/>
    <col min="4" max="4" width="15.5703125" customWidth="1"/>
    <col min="5" max="5" width="7.5703125" customWidth="1"/>
    <col min="6" max="6" width="7.28515625" customWidth="1"/>
    <col min="7" max="7" width="11.7109375" customWidth="1"/>
    <col min="8" max="8" width="12.140625" customWidth="1"/>
  </cols>
  <sheetData>
    <row r="1" spans="1:26" x14ac:dyDescent="0.25">
      <c r="C1" s="5"/>
      <c r="D1" s="5"/>
      <c r="E1" s="119"/>
      <c r="F1" s="119"/>
      <c r="G1" s="119"/>
    </row>
    <row r="2" spans="1:26" ht="20.25" customHeight="1" x14ac:dyDescent="0.25">
      <c r="B2" s="62" t="s">
        <v>31</v>
      </c>
      <c r="C2" s="6"/>
      <c r="D2" s="56"/>
      <c r="E2" s="10"/>
      <c r="F2" s="10"/>
      <c r="G2" s="10"/>
    </row>
    <row r="3" spans="1:26" ht="20.25" customHeight="1" x14ac:dyDescent="0.25">
      <c r="B3" s="22"/>
      <c r="C3" s="6"/>
      <c r="D3" s="56"/>
      <c r="E3" s="10"/>
      <c r="F3" s="10"/>
      <c r="G3" s="10"/>
    </row>
    <row r="4" spans="1:26" ht="15.75" x14ac:dyDescent="0.25">
      <c r="A4" s="64" t="s">
        <v>50</v>
      </c>
      <c r="B4" s="63" t="s">
        <v>47</v>
      </c>
      <c r="C4" s="16"/>
      <c r="D4" s="16"/>
      <c r="E4" s="1"/>
      <c r="F4" s="1"/>
      <c r="G4" s="1"/>
    </row>
    <row r="5" spans="1:26" ht="15.75" x14ac:dyDescent="0.25">
      <c r="B5" s="63" t="s">
        <v>151</v>
      </c>
      <c r="C5" s="16"/>
      <c r="D5" s="16"/>
      <c r="E5" s="1"/>
      <c r="F5" s="1"/>
      <c r="G5" s="1"/>
    </row>
    <row r="6" spans="1:26" ht="15.75" thickBot="1" x14ac:dyDescent="0.3">
      <c r="A6" s="53"/>
      <c r="C6" s="5"/>
      <c r="D6" s="5"/>
      <c r="E6" s="1"/>
      <c r="F6" s="1"/>
      <c r="G6" s="48"/>
      <c r="H6" s="49"/>
    </row>
    <row r="7" spans="1:26" ht="26.25" customHeight="1" x14ac:dyDescent="0.25">
      <c r="A7" s="54" t="s">
        <v>28</v>
      </c>
      <c r="B7" s="55" t="s">
        <v>25</v>
      </c>
      <c r="C7" s="88"/>
      <c r="D7" s="88"/>
      <c r="E7" s="89" t="s">
        <v>26</v>
      </c>
      <c r="F7" s="89" t="s">
        <v>24</v>
      </c>
      <c r="G7" s="89" t="s">
        <v>45</v>
      </c>
      <c r="H7" s="47" t="s">
        <v>27</v>
      </c>
    </row>
    <row r="8" spans="1:26" ht="47.25" customHeight="1" x14ac:dyDescent="0.25">
      <c r="A8" s="52"/>
      <c r="B8" s="57" t="s">
        <v>161</v>
      </c>
      <c r="C8" s="20" t="s">
        <v>57</v>
      </c>
      <c r="D8" s="20" t="s">
        <v>33</v>
      </c>
      <c r="E8" s="4"/>
      <c r="F8" s="4"/>
      <c r="G8" s="85"/>
      <c r="H8" s="45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0.100000000000001" customHeight="1" x14ac:dyDescent="0.25">
      <c r="A9" s="52" t="s">
        <v>0</v>
      </c>
      <c r="B9" s="14" t="s">
        <v>121</v>
      </c>
      <c r="C9" s="14"/>
      <c r="D9" s="14"/>
      <c r="E9" s="3">
        <v>7</v>
      </c>
      <c r="F9" s="15" t="s">
        <v>1</v>
      </c>
      <c r="G9" s="44"/>
      <c r="H9" s="45">
        <f>E9*G9</f>
        <v>0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0.100000000000001" customHeight="1" x14ac:dyDescent="0.25">
      <c r="A10" s="3" t="s">
        <v>2</v>
      </c>
      <c r="B10" s="7" t="s">
        <v>160</v>
      </c>
      <c r="C10" s="8" t="s">
        <v>37</v>
      </c>
      <c r="D10" s="17" t="s">
        <v>34</v>
      </c>
      <c r="E10" s="2">
        <v>2</v>
      </c>
      <c r="F10" s="2" t="s">
        <v>1</v>
      </c>
      <c r="G10" s="46"/>
      <c r="H10" s="45">
        <f t="shared" ref="H10:H16" si="0">E10*G10</f>
        <v>0</v>
      </c>
      <c r="M10" s="38"/>
      <c r="N10" s="36"/>
      <c r="O10" s="39"/>
      <c r="P10" s="37"/>
      <c r="Q10" s="36"/>
      <c r="R10" s="36"/>
      <c r="S10" s="36"/>
      <c r="T10" s="36"/>
      <c r="U10" s="11"/>
      <c r="V10" s="94"/>
      <c r="Y10" s="36"/>
      <c r="Z10" s="36"/>
    </row>
    <row r="11" spans="1:26" ht="20.100000000000001" customHeight="1" x14ac:dyDescent="0.25">
      <c r="A11" s="3" t="s">
        <v>23</v>
      </c>
      <c r="B11" s="7" t="s">
        <v>162</v>
      </c>
      <c r="C11" s="8" t="s">
        <v>38</v>
      </c>
      <c r="D11" s="17" t="s">
        <v>34</v>
      </c>
      <c r="E11" s="2">
        <v>1</v>
      </c>
      <c r="F11" s="2" t="s">
        <v>1</v>
      </c>
      <c r="G11" s="46"/>
      <c r="H11" s="45">
        <f t="shared" si="0"/>
        <v>0</v>
      </c>
      <c r="M11" s="38"/>
      <c r="N11" s="39"/>
      <c r="O11" s="39"/>
      <c r="P11" s="37"/>
      <c r="Q11" s="36"/>
      <c r="R11" s="36"/>
      <c r="S11" s="36"/>
      <c r="T11" s="36"/>
      <c r="U11" s="11"/>
      <c r="V11" s="11"/>
      <c r="Y11" s="36"/>
      <c r="Z11" s="36"/>
    </row>
    <row r="12" spans="1:26" ht="20.100000000000001" customHeight="1" x14ac:dyDescent="0.25">
      <c r="A12" s="3" t="s">
        <v>3</v>
      </c>
      <c r="B12" s="7" t="s">
        <v>163</v>
      </c>
      <c r="C12" s="8" t="s">
        <v>43</v>
      </c>
      <c r="D12" s="17" t="s">
        <v>34</v>
      </c>
      <c r="E12" s="2">
        <v>1</v>
      </c>
      <c r="F12" s="2" t="s">
        <v>1</v>
      </c>
      <c r="G12" s="46"/>
      <c r="H12" s="45">
        <f t="shared" si="0"/>
        <v>0</v>
      </c>
      <c r="M12" s="38"/>
      <c r="N12" s="36"/>
      <c r="O12" s="39"/>
      <c r="P12" s="37"/>
      <c r="Q12" s="36"/>
      <c r="R12" s="36"/>
      <c r="S12" s="36"/>
      <c r="T12" s="36"/>
      <c r="U12" s="94"/>
      <c r="V12" s="95"/>
      <c r="W12" s="96"/>
      <c r="Y12" s="36"/>
      <c r="Z12" s="36"/>
    </row>
    <row r="13" spans="1:26" ht="20.100000000000001" customHeight="1" x14ac:dyDescent="0.25">
      <c r="A13" s="3" t="s">
        <v>4</v>
      </c>
      <c r="B13" s="7" t="s">
        <v>164</v>
      </c>
      <c r="C13" s="8" t="s">
        <v>39</v>
      </c>
      <c r="D13" s="17" t="s">
        <v>35</v>
      </c>
      <c r="E13" s="2">
        <v>1</v>
      </c>
      <c r="F13" s="2" t="s">
        <v>1</v>
      </c>
      <c r="G13" s="46"/>
      <c r="H13" s="45">
        <f t="shared" si="0"/>
        <v>0</v>
      </c>
      <c r="M13" s="38"/>
      <c r="N13" s="39"/>
      <c r="O13" s="39"/>
      <c r="P13" s="37"/>
      <c r="Q13" s="36"/>
      <c r="R13" s="36"/>
      <c r="S13" s="36"/>
      <c r="T13" s="36"/>
      <c r="U13" s="94"/>
      <c r="V13" s="95"/>
      <c r="W13" s="96"/>
      <c r="Y13" s="36"/>
      <c r="Z13" s="36"/>
    </row>
    <row r="14" spans="1:26" ht="20.100000000000001" customHeight="1" x14ac:dyDescent="0.25">
      <c r="A14" s="3" t="s">
        <v>5</v>
      </c>
      <c r="B14" s="7" t="s">
        <v>165</v>
      </c>
      <c r="C14" s="8" t="s">
        <v>40</v>
      </c>
      <c r="D14" s="17" t="s">
        <v>34</v>
      </c>
      <c r="E14" s="2">
        <v>1</v>
      </c>
      <c r="F14" s="2" t="s">
        <v>1</v>
      </c>
      <c r="G14" s="46"/>
      <c r="H14" s="45">
        <f t="shared" si="0"/>
        <v>0</v>
      </c>
      <c r="M14" s="38"/>
      <c r="N14" s="36"/>
      <c r="O14" s="39"/>
      <c r="P14" s="37"/>
      <c r="Q14" s="36"/>
      <c r="R14" s="36"/>
      <c r="S14" s="36"/>
      <c r="T14" s="36"/>
      <c r="U14" s="94"/>
      <c r="V14" s="95"/>
      <c r="W14" s="96"/>
      <c r="Y14" s="36"/>
      <c r="Z14" s="36"/>
    </row>
    <row r="15" spans="1:26" ht="30.75" customHeight="1" x14ac:dyDescent="0.25">
      <c r="A15" s="3" t="s">
        <v>6</v>
      </c>
      <c r="B15" s="7" t="s">
        <v>166</v>
      </c>
      <c r="C15" s="8" t="s">
        <v>41</v>
      </c>
      <c r="D15" s="21" t="s">
        <v>122</v>
      </c>
      <c r="E15" s="2">
        <v>1</v>
      </c>
      <c r="F15" s="2" t="s">
        <v>1</v>
      </c>
      <c r="G15" s="46"/>
      <c r="H15" s="45">
        <f t="shared" si="0"/>
        <v>0</v>
      </c>
      <c r="M15" s="38"/>
      <c r="N15" s="39"/>
      <c r="O15" s="39"/>
      <c r="P15" s="37"/>
      <c r="Q15" s="36"/>
      <c r="R15" s="36"/>
      <c r="S15" s="36"/>
      <c r="T15" s="36"/>
      <c r="U15" s="94"/>
      <c r="V15" s="95"/>
      <c r="W15" s="96"/>
      <c r="Y15" s="36"/>
      <c r="Z15" s="36"/>
    </row>
    <row r="16" spans="1:26" ht="30.75" customHeight="1" thickBot="1" x14ac:dyDescent="0.3">
      <c r="A16" s="25" t="s">
        <v>7</v>
      </c>
      <c r="B16" s="26" t="s">
        <v>44</v>
      </c>
      <c r="C16" s="27"/>
      <c r="D16" s="28"/>
      <c r="E16" s="29">
        <v>1</v>
      </c>
      <c r="F16" s="29" t="s">
        <v>1</v>
      </c>
      <c r="G16" s="50"/>
      <c r="H16" s="51">
        <f t="shared" si="0"/>
        <v>0</v>
      </c>
      <c r="M16" s="38"/>
      <c r="N16" s="36"/>
      <c r="O16" s="39"/>
      <c r="P16" s="37"/>
      <c r="Q16" s="36"/>
      <c r="R16" s="36"/>
      <c r="S16" s="36"/>
      <c r="T16" s="36"/>
      <c r="U16" s="94"/>
      <c r="V16" s="95"/>
      <c r="W16" s="96"/>
      <c r="Y16" s="36"/>
      <c r="Z16" s="36"/>
    </row>
    <row r="17" spans="1:26" ht="30.75" customHeight="1" thickBot="1" x14ac:dyDescent="0.3">
      <c r="A17" s="23"/>
      <c r="B17" s="24" t="s">
        <v>49</v>
      </c>
      <c r="C17" s="31"/>
      <c r="D17" s="32"/>
      <c r="E17" s="33"/>
      <c r="F17" s="33"/>
      <c r="G17" s="42" t="s">
        <v>46</v>
      </c>
      <c r="H17" s="43">
        <f>SUM(H8:H16)</f>
        <v>0</v>
      </c>
      <c r="M17" s="38"/>
      <c r="N17" s="36"/>
      <c r="O17" s="39"/>
      <c r="P17" s="37"/>
      <c r="Q17" s="36"/>
      <c r="R17" s="36"/>
      <c r="S17" s="36"/>
      <c r="T17" s="36"/>
      <c r="U17" s="94"/>
      <c r="V17" s="95"/>
      <c r="W17" s="96"/>
      <c r="Y17" s="36"/>
      <c r="Z17" s="36"/>
    </row>
    <row r="18" spans="1:26" ht="15.75" x14ac:dyDescent="0.25">
      <c r="A18" s="23"/>
      <c r="B18" s="24"/>
      <c r="C18" s="31"/>
      <c r="D18" s="32"/>
      <c r="E18" s="33"/>
      <c r="F18" s="33"/>
      <c r="G18" s="34"/>
      <c r="M18" s="38"/>
      <c r="N18" s="36"/>
      <c r="O18" s="39"/>
      <c r="P18" s="37"/>
      <c r="Q18" s="36"/>
      <c r="R18" s="36"/>
      <c r="S18" s="36"/>
      <c r="T18" s="36"/>
      <c r="U18" s="94"/>
      <c r="V18" s="95"/>
      <c r="W18" s="96"/>
      <c r="Y18" s="36"/>
      <c r="Z18" s="36"/>
    </row>
    <row r="19" spans="1:26" ht="15.75" x14ac:dyDescent="0.25">
      <c r="A19" s="23"/>
      <c r="B19" s="24"/>
      <c r="C19" s="31"/>
      <c r="D19" s="32"/>
      <c r="E19" s="33"/>
      <c r="F19" s="33"/>
      <c r="G19" s="34"/>
      <c r="M19" s="38"/>
      <c r="N19" s="36"/>
      <c r="O19" s="39"/>
      <c r="P19" s="37"/>
      <c r="Q19" s="36"/>
      <c r="R19" s="36"/>
      <c r="S19" s="36"/>
      <c r="T19" s="36"/>
      <c r="U19" s="94"/>
      <c r="V19" s="95"/>
      <c r="W19" s="96"/>
      <c r="Y19" s="36"/>
      <c r="Z19" s="36"/>
    </row>
    <row r="20" spans="1:26" ht="15.75" x14ac:dyDescent="0.25">
      <c r="A20" s="64" t="s">
        <v>51</v>
      </c>
      <c r="B20" s="63" t="s">
        <v>47</v>
      </c>
      <c r="C20" s="16"/>
      <c r="D20" s="16"/>
      <c r="E20" s="1"/>
      <c r="F20" s="1"/>
      <c r="G20" s="1"/>
      <c r="M20" s="38"/>
      <c r="N20" s="36"/>
      <c r="O20" s="39"/>
      <c r="P20" s="37"/>
      <c r="Q20" s="36"/>
      <c r="R20" s="36"/>
      <c r="S20" s="36"/>
      <c r="T20" s="36"/>
      <c r="U20" s="94"/>
      <c r="V20" s="95"/>
      <c r="W20" s="96"/>
      <c r="Y20" s="36"/>
      <c r="Z20" s="36"/>
    </row>
    <row r="21" spans="1:26" ht="15.75" x14ac:dyDescent="0.25">
      <c r="B21" s="63" t="s">
        <v>159</v>
      </c>
      <c r="C21" s="16"/>
      <c r="D21" s="16"/>
      <c r="E21" s="1"/>
      <c r="F21" s="1"/>
      <c r="G21" s="1"/>
      <c r="M21" s="38"/>
      <c r="N21" s="36"/>
      <c r="O21" s="39"/>
      <c r="P21" s="37"/>
      <c r="Q21" s="36"/>
      <c r="R21" s="36"/>
      <c r="S21" s="36"/>
      <c r="T21" s="36"/>
      <c r="U21" s="94"/>
      <c r="V21" s="95"/>
      <c r="W21" s="96"/>
      <c r="Y21" s="36"/>
      <c r="Z21" s="36"/>
    </row>
    <row r="22" spans="1:26" ht="16.5" thickBot="1" x14ac:dyDescent="0.3">
      <c r="A22" s="53"/>
      <c r="C22" s="5"/>
      <c r="D22" s="5"/>
      <c r="E22" s="1"/>
      <c r="F22" s="1"/>
      <c r="G22" s="48"/>
      <c r="H22" s="49"/>
      <c r="M22" s="38"/>
      <c r="N22" s="36"/>
      <c r="O22" s="39"/>
      <c r="P22" s="37"/>
      <c r="Q22" s="36"/>
      <c r="R22" s="36"/>
      <c r="S22" s="36"/>
      <c r="T22" s="36"/>
      <c r="U22" s="94"/>
      <c r="V22" s="95"/>
      <c r="W22" s="96"/>
      <c r="Y22" s="36"/>
      <c r="Z22" s="36"/>
    </row>
    <row r="23" spans="1:26" ht="26.25" x14ac:dyDescent="0.25">
      <c r="A23" s="54" t="s">
        <v>28</v>
      </c>
      <c r="B23" s="55" t="s">
        <v>25</v>
      </c>
      <c r="C23" s="88"/>
      <c r="D23" s="88"/>
      <c r="E23" s="89" t="s">
        <v>26</v>
      </c>
      <c r="F23" s="89" t="s">
        <v>24</v>
      </c>
      <c r="G23" s="89" t="s">
        <v>45</v>
      </c>
      <c r="H23" s="47" t="s">
        <v>27</v>
      </c>
      <c r="M23" s="38"/>
      <c r="N23" s="36"/>
      <c r="O23" s="39"/>
      <c r="P23" s="37"/>
      <c r="Q23" s="36"/>
      <c r="R23" s="36"/>
      <c r="S23" s="36"/>
      <c r="T23" s="36"/>
      <c r="U23" s="94"/>
      <c r="V23" s="95"/>
      <c r="W23" s="96"/>
      <c r="Y23" s="36"/>
      <c r="Z23" s="36"/>
    </row>
    <row r="24" spans="1:26" ht="47.45" customHeight="1" x14ac:dyDescent="0.25">
      <c r="A24" s="52"/>
      <c r="B24" s="57" t="s">
        <v>167</v>
      </c>
      <c r="C24" s="20" t="s">
        <v>212</v>
      </c>
      <c r="D24" s="20" t="s">
        <v>33</v>
      </c>
      <c r="E24" s="4"/>
      <c r="F24" s="4"/>
      <c r="G24" s="85"/>
      <c r="H24" s="45"/>
      <c r="M24" s="38"/>
      <c r="N24" s="36"/>
      <c r="O24" s="39"/>
      <c r="P24" s="37"/>
      <c r="Q24" s="36"/>
      <c r="R24" s="36"/>
      <c r="S24" s="36"/>
      <c r="T24" s="36"/>
      <c r="U24" s="94"/>
      <c r="V24" s="95"/>
      <c r="W24" s="96"/>
      <c r="Y24" s="36"/>
      <c r="Z24" s="36"/>
    </row>
    <row r="25" spans="1:26" ht="20.100000000000001" customHeight="1" x14ac:dyDescent="0.25">
      <c r="A25" s="52" t="s">
        <v>0</v>
      </c>
      <c r="B25" s="14" t="s">
        <v>121</v>
      </c>
      <c r="C25" s="14"/>
      <c r="D25" s="14"/>
      <c r="E25" s="3">
        <v>6</v>
      </c>
      <c r="F25" s="15" t="s">
        <v>1</v>
      </c>
      <c r="G25" s="44"/>
      <c r="H25" s="45">
        <f>E25*G25</f>
        <v>0</v>
      </c>
      <c r="M25" s="38"/>
      <c r="N25" s="36"/>
      <c r="O25" s="39"/>
      <c r="P25" s="37"/>
      <c r="Q25" s="36"/>
      <c r="R25" s="36"/>
      <c r="S25" s="36"/>
      <c r="T25" s="36"/>
      <c r="U25" s="94"/>
      <c r="V25" s="95"/>
      <c r="W25" s="96"/>
      <c r="Y25" s="36"/>
      <c r="Z25" s="36"/>
    </row>
    <row r="26" spans="1:26" ht="20.100000000000001" customHeight="1" x14ac:dyDescent="0.25">
      <c r="A26" s="52" t="s">
        <v>2</v>
      </c>
      <c r="B26" s="7" t="s">
        <v>160</v>
      </c>
      <c r="C26" s="8" t="s">
        <v>37</v>
      </c>
      <c r="D26" s="17" t="s">
        <v>34</v>
      </c>
      <c r="E26" s="2">
        <v>2</v>
      </c>
      <c r="F26" s="2" t="s">
        <v>1</v>
      </c>
      <c r="G26" s="46"/>
      <c r="H26" s="45">
        <f t="shared" ref="H26:H31" si="1">E26*G26</f>
        <v>0</v>
      </c>
      <c r="M26" s="38"/>
      <c r="N26" s="36"/>
      <c r="O26" s="39"/>
      <c r="P26" s="37"/>
      <c r="Q26" s="36"/>
      <c r="R26" s="36"/>
      <c r="S26" s="36"/>
      <c r="T26" s="36"/>
      <c r="U26" s="94"/>
      <c r="V26" s="95"/>
      <c r="W26" s="96"/>
      <c r="Y26" s="36"/>
      <c r="Z26" s="36"/>
    </row>
    <row r="27" spans="1:26" ht="20.100000000000001" customHeight="1" x14ac:dyDescent="0.25">
      <c r="A27" s="52" t="s">
        <v>23</v>
      </c>
      <c r="B27" s="7" t="s">
        <v>168</v>
      </c>
      <c r="C27" s="8" t="s">
        <v>43</v>
      </c>
      <c r="D27" s="17" t="s">
        <v>34</v>
      </c>
      <c r="E27" s="2">
        <v>1</v>
      </c>
      <c r="F27" s="2" t="s">
        <v>1</v>
      </c>
      <c r="G27" s="46"/>
      <c r="H27" s="45">
        <f t="shared" si="1"/>
        <v>0</v>
      </c>
      <c r="M27" s="38"/>
      <c r="N27" s="36"/>
      <c r="O27" s="39"/>
      <c r="P27" s="37"/>
      <c r="Q27" s="36"/>
      <c r="R27" s="36"/>
      <c r="S27" s="36"/>
      <c r="T27" s="36"/>
      <c r="U27" s="94"/>
      <c r="V27" s="95"/>
      <c r="W27" s="96"/>
      <c r="Y27" s="36"/>
      <c r="Z27" s="36"/>
    </row>
    <row r="28" spans="1:26" ht="20.100000000000001" customHeight="1" x14ac:dyDescent="0.25">
      <c r="A28" s="52" t="s">
        <v>3</v>
      </c>
      <c r="B28" s="7" t="s">
        <v>164</v>
      </c>
      <c r="C28" s="8" t="s">
        <v>39</v>
      </c>
      <c r="D28" s="17" t="s">
        <v>35</v>
      </c>
      <c r="E28" s="2">
        <v>1</v>
      </c>
      <c r="F28" s="2" t="s">
        <v>1</v>
      </c>
      <c r="G28" s="46"/>
      <c r="H28" s="45">
        <f t="shared" si="1"/>
        <v>0</v>
      </c>
      <c r="M28" s="38"/>
      <c r="N28" s="36"/>
      <c r="O28" s="39"/>
      <c r="P28" s="37"/>
      <c r="Q28" s="36"/>
      <c r="R28" s="36"/>
      <c r="S28" s="36"/>
      <c r="T28" s="36"/>
      <c r="U28" s="94"/>
      <c r="V28" s="95"/>
      <c r="W28" s="96"/>
      <c r="Y28" s="36"/>
      <c r="Z28" s="36"/>
    </row>
    <row r="29" spans="1:26" ht="20.100000000000001" customHeight="1" x14ac:dyDescent="0.25">
      <c r="A29" s="52" t="s">
        <v>4</v>
      </c>
      <c r="B29" s="7" t="s">
        <v>165</v>
      </c>
      <c r="C29" s="8" t="s">
        <v>40</v>
      </c>
      <c r="D29" s="17" t="s">
        <v>34</v>
      </c>
      <c r="E29" s="2">
        <v>1</v>
      </c>
      <c r="F29" s="2" t="s">
        <v>1</v>
      </c>
      <c r="G29" s="46"/>
      <c r="H29" s="45">
        <f t="shared" si="1"/>
        <v>0</v>
      </c>
      <c r="M29" s="38"/>
      <c r="N29" s="36"/>
      <c r="O29" s="39"/>
      <c r="P29" s="37"/>
      <c r="Q29" s="36"/>
      <c r="R29" s="36"/>
      <c r="S29" s="36"/>
      <c r="T29" s="36"/>
      <c r="U29" s="94"/>
      <c r="V29" s="95"/>
      <c r="W29" s="96"/>
      <c r="Y29" s="36"/>
      <c r="Z29" s="36"/>
    </row>
    <row r="30" spans="1:26" ht="30.75" customHeight="1" x14ac:dyDescent="0.25">
      <c r="A30" s="52" t="s">
        <v>5</v>
      </c>
      <c r="B30" s="7" t="s">
        <v>166</v>
      </c>
      <c r="C30" s="8" t="s">
        <v>41</v>
      </c>
      <c r="D30" s="21" t="s">
        <v>122</v>
      </c>
      <c r="E30" s="2">
        <v>1</v>
      </c>
      <c r="F30" s="2" t="s">
        <v>1</v>
      </c>
      <c r="G30" s="46"/>
      <c r="H30" s="45">
        <f t="shared" si="1"/>
        <v>0</v>
      </c>
      <c r="M30" s="38"/>
      <c r="N30" s="36"/>
      <c r="O30" s="39"/>
      <c r="P30" s="37"/>
      <c r="Q30" s="36"/>
      <c r="R30" s="36"/>
      <c r="S30" s="36"/>
      <c r="T30" s="36"/>
      <c r="U30" s="94"/>
      <c r="V30" s="95"/>
      <c r="W30" s="96"/>
      <c r="Y30" s="36"/>
      <c r="Z30" s="36"/>
    </row>
    <row r="31" spans="1:26" ht="30.75" customHeight="1" thickBot="1" x14ac:dyDescent="0.3">
      <c r="A31" s="52" t="s">
        <v>6</v>
      </c>
      <c r="B31" s="26" t="s">
        <v>44</v>
      </c>
      <c r="C31" s="27"/>
      <c r="D31" s="28"/>
      <c r="E31" s="29">
        <v>1</v>
      </c>
      <c r="F31" s="29" t="s">
        <v>1</v>
      </c>
      <c r="G31" s="50"/>
      <c r="H31" s="51">
        <f t="shared" si="1"/>
        <v>0</v>
      </c>
      <c r="M31" s="38"/>
      <c r="N31" s="36"/>
      <c r="O31" s="39"/>
      <c r="P31" s="37"/>
      <c r="Q31" s="36"/>
      <c r="R31" s="36"/>
      <c r="S31" s="36"/>
      <c r="T31" s="36"/>
      <c r="U31" s="94"/>
      <c r="V31" s="95"/>
      <c r="W31" s="96"/>
      <c r="Y31" s="36"/>
      <c r="Z31" s="36"/>
    </row>
    <row r="32" spans="1:26" ht="30.75" thickBot="1" x14ac:dyDescent="0.3">
      <c r="A32" s="23"/>
      <c r="B32" s="24" t="s">
        <v>49</v>
      </c>
      <c r="C32" s="31"/>
      <c r="D32" s="32"/>
      <c r="E32" s="33"/>
      <c r="F32" s="33"/>
      <c r="G32" s="42" t="s">
        <v>46</v>
      </c>
      <c r="H32" s="43">
        <f>SUM(H24:H31)</f>
        <v>0</v>
      </c>
      <c r="M32" s="38"/>
      <c r="N32" s="36"/>
      <c r="O32" s="39"/>
      <c r="P32" s="37"/>
      <c r="Q32" s="36"/>
      <c r="R32" s="36"/>
      <c r="S32" s="36"/>
      <c r="T32" s="36"/>
      <c r="U32" s="94"/>
      <c r="V32" s="95"/>
      <c r="W32" s="96"/>
      <c r="Y32" s="36"/>
      <c r="Z32" s="36"/>
    </row>
    <row r="33" spans="1:26" ht="15.75" x14ac:dyDescent="0.25">
      <c r="A33" s="23"/>
      <c r="B33" s="24"/>
      <c r="C33" s="31"/>
      <c r="D33" s="32"/>
      <c r="E33" s="33"/>
      <c r="F33" s="33"/>
      <c r="G33" s="34"/>
      <c r="M33" s="38"/>
      <c r="N33" s="36"/>
      <c r="O33" s="39"/>
      <c r="P33" s="37"/>
      <c r="Q33" s="36"/>
      <c r="R33" s="36"/>
      <c r="S33" s="36"/>
      <c r="T33" s="36"/>
      <c r="U33" s="94"/>
      <c r="V33" s="95"/>
      <c r="W33" s="96"/>
      <c r="Y33" s="36"/>
      <c r="Z33" s="36"/>
    </row>
    <row r="34" spans="1:26" ht="15.75" x14ac:dyDescent="0.25">
      <c r="A34" s="23"/>
      <c r="B34" s="24"/>
      <c r="C34" s="31"/>
      <c r="D34" s="32"/>
      <c r="E34" s="33"/>
      <c r="F34" s="33"/>
      <c r="G34" s="34"/>
      <c r="M34" s="38"/>
      <c r="N34" s="36"/>
      <c r="O34" s="39"/>
      <c r="P34" s="37"/>
      <c r="Q34" s="36"/>
      <c r="R34" s="36"/>
      <c r="S34" s="36"/>
      <c r="T34" s="36"/>
      <c r="U34" s="94"/>
      <c r="V34" s="95"/>
      <c r="W34" s="96"/>
      <c r="Y34" s="36"/>
      <c r="Z34" s="36"/>
    </row>
    <row r="35" spans="1:26" ht="15.75" x14ac:dyDescent="0.25">
      <c r="A35" s="64" t="s">
        <v>58</v>
      </c>
      <c r="B35" s="63" t="s">
        <v>47</v>
      </c>
      <c r="C35" s="16"/>
      <c r="D35" s="16"/>
      <c r="E35" s="1"/>
      <c r="F35" s="1"/>
      <c r="G35" s="1"/>
      <c r="M35" s="38"/>
      <c r="N35" s="36"/>
      <c r="O35" s="39"/>
      <c r="P35" s="37"/>
      <c r="Q35" s="36"/>
      <c r="R35" s="36"/>
      <c r="S35" s="36"/>
      <c r="T35" s="36"/>
      <c r="U35" s="94"/>
      <c r="V35" s="95"/>
      <c r="W35" s="96"/>
      <c r="Y35" s="36"/>
      <c r="Z35" s="36"/>
    </row>
    <row r="36" spans="1:26" ht="15.75" x14ac:dyDescent="0.25">
      <c r="B36" s="63" t="s">
        <v>169</v>
      </c>
      <c r="C36" s="16"/>
      <c r="D36" s="16"/>
      <c r="E36" s="1"/>
      <c r="F36" s="1"/>
      <c r="G36" s="1"/>
      <c r="M36" s="38"/>
      <c r="N36" s="36"/>
      <c r="O36" s="39"/>
      <c r="P36" s="37"/>
      <c r="Q36" s="36"/>
      <c r="R36" s="36"/>
      <c r="S36" s="36"/>
      <c r="T36" s="36"/>
      <c r="U36" s="94"/>
      <c r="V36" s="95"/>
      <c r="W36" s="96"/>
      <c r="Y36" s="36"/>
      <c r="Z36" s="36"/>
    </row>
    <row r="37" spans="1:26" ht="16.5" thickBot="1" x14ac:dyDescent="0.3">
      <c r="A37" s="53"/>
      <c r="C37" s="5"/>
      <c r="D37" s="5"/>
      <c r="E37" s="1"/>
      <c r="F37" s="1"/>
      <c r="G37" s="48"/>
      <c r="H37" s="49"/>
      <c r="M37" s="38"/>
      <c r="N37" s="36"/>
      <c r="O37" s="39"/>
      <c r="P37" s="37"/>
      <c r="Q37" s="36"/>
      <c r="R37" s="36"/>
      <c r="S37" s="36"/>
      <c r="T37" s="36"/>
      <c r="U37" s="94"/>
      <c r="V37" s="95"/>
      <c r="W37" s="96"/>
      <c r="Y37" s="36"/>
      <c r="Z37" s="36"/>
    </row>
    <row r="38" spans="1:26" ht="26.25" x14ac:dyDescent="0.25">
      <c r="A38" s="54" t="s">
        <v>28</v>
      </c>
      <c r="B38" s="55" t="s">
        <v>25</v>
      </c>
      <c r="C38" s="88"/>
      <c r="D38" s="88"/>
      <c r="E38" s="89" t="s">
        <v>26</v>
      </c>
      <c r="F38" s="89" t="s">
        <v>24</v>
      </c>
      <c r="G38" s="89" t="s">
        <v>45</v>
      </c>
      <c r="H38" s="47" t="s">
        <v>27</v>
      </c>
      <c r="M38" s="38"/>
      <c r="N38" s="36"/>
      <c r="O38" s="39"/>
      <c r="P38" s="37"/>
      <c r="Q38" s="36"/>
      <c r="R38" s="36"/>
      <c r="S38" s="36"/>
      <c r="T38" s="36"/>
      <c r="U38" s="94"/>
      <c r="V38" s="95"/>
      <c r="W38" s="96"/>
      <c r="Y38" s="36"/>
      <c r="Z38" s="36"/>
    </row>
    <row r="39" spans="1:26" ht="38.25" customHeight="1" x14ac:dyDescent="0.25">
      <c r="A39" s="52"/>
      <c r="B39" s="57" t="s">
        <v>175</v>
      </c>
      <c r="C39" s="20" t="s">
        <v>212</v>
      </c>
      <c r="D39" s="20" t="s">
        <v>33</v>
      </c>
      <c r="E39" s="4"/>
      <c r="F39" s="4"/>
      <c r="G39" s="85"/>
      <c r="H39" s="45"/>
      <c r="M39" s="38"/>
      <c r="N39" s="36"/>
      <c r="O39" s="39"/>
      <c r="P39" s="37"/>
      <c r="Q39" s="36"/>
      <c r="R39" s="36"/>
      <c r="S39" s="36"/>
      <c r="T39" s="36"/>
      <c r="U39" s="94"/>
      <c r="V39" s="95"/>
      <c r="W39" s="96"/>
      <c r="Y39" s="36"/>
      <c r="Z39" s="36"/>
    </row>
    <row r="40" spans="1:26" ht="20.100000000000001" customHeight="1" x14ac:dyDescent="0.25">
      <c r="A40" s="52" t="s">
        <v>0</v>
      </c>
      <c r="B40" s="14" t="s">
        <v>121</v>
      </c>
      <c r="C40" s="14"/>
      <c r="D40" s="14"/>
      <c r="E40" s="3">
        <v>5</v>
      </c>
      <c r="F40" s="15" t="s">
        <v>1</v>
      </c>
      <c r="G40" s="44"/>
      <c r="H40" s="45">
        <f>E40*G40</f>
        <v>0</v>
      </c>
      <c r="M40" s="38"/>
      <c r="N40" s="36"/>
      <c r="O40" s="39"/>
      <c r="P40" s="37"/>
      <c r="Q40" s="36"/>
      <c r="R40" s="36"/>
      <c r="S40" s="36"/>
      <c r="T40" s="36"/>
      <c r="U40" s="94"/>
      <c r="V40" s="95"/>
      <c r="W40" s="96"/>
      <c r="Y40" s="36"/>
      <c r="Z40" s="36"/>
    </row>
    <row r="41" spans="1:26" ht="20.100000000000001" customHeight="1" x14ac:dyDescent="0.25">
      <c r="A41" s="52" t="s">
        <v>2</v>
      </c>
      <c r="B41" s="7" t="s">
        <v>170</v>
      </c>
      <c r="C41" s="8" t="s">
        <v>37</v>
      </c>
      <c r="D41" s="17" t="s">
        <v>34</v>
      </c>
      <c r="E41" s="2">
        <v>2</v>
      </c>
      <c r="F41" s="2" t="s">
        <v>1</v>
      </c>
      <c r="G41" s="46"/>
      <c r="H41" s="45">
        <f t="shared" ref="H41:H45" si="2">E41*G41</f>
        <v>0</v>
      </c>
      <c r="M41" s="38"/>
      <c r="N41" s="36"/>
      <c r="O41" s="39"/>
      <c r="P41" s="37"/>
      <c r="Q41" s="36"/>
      <c r="R41" s="36"/>
      <c r="S41" s="36"/>
      <c r="T41" s="36"/>
      <c r="U41" s="94"/>
      <c r="V41" s="95"/>
      <c r="W41" s="96"/>
      <c r="Y41" s="36"/>
      <c r="Z41" s="36"/>
    </row>
    <row r="42" spans="1:26" ht="20.100000000000001" customHeight="1" x14ac:dyDescent="0.25">
      <c r="A42" s="52" t="s">
        <v>23</v>
      </c>
      <c r="B42" s="7" t="s">
        <v>168</v>
      </c>
      <c r="C42" s="8" t="s">
        <v>39</v>
      </c>
      <c r="D42" s="17" t="s">
        <v>35</v>
      </c>
      <c r="E42" s="2">
        <v>1</v>
      </c>
      <c r="F42" s="2" t="s">
        <v>1</v>
      </c>
      <c r="G42" s="46"/>
      <c r="H42" s="45">
        <f t="shared" si="2"/>
        <v>0</v>
      </c>
      <c r="M42" s="38"/>
      <c r="N42" s="36"/>
      <c r="O42" s="39"/>
      <c r="P42" s="37"/>
      <c r="Q42" s="36"/>
      <c r="R42" s="36"/>
      <c r="S42" s="36"/>
      <c r="T42" s="36"/>
      <c r="U42" s="94"/>
      <c r="V42" s="95"/>
      <c r="W42" s="96"/>
      <c r="Y42" s="36"/>
      <c r="Z42" s="36"/>
    </row>
    <row r="43" spans="1:26" ht="20.100000000000001" customHeight="1" x14ac:dyDescent="0.25">
      <c r="A43" s="52" t="s">
        <v>3</v>
      </c>
      <c r="B43" s="7" t="s">
        <v>171</v>
      </c>
      <c r="C43" s="8" t="s">
        <v>40</v>
      </c>
      <c r="D43" s="17" t="s">
        <v>35</v>
      </c>
      <c r="E43" s="2">
        <v>1</v>
      </c>
      <c r="F43" s="2" t="s">
        <v>1</v>
      </c>
      <c r="G43" s="46"/>
      <c r="H43" s="45">
        <f t="shared" si="2"/>
        <v>0</v>
      </c>
      <c r="M43" s="38"/>
      <c r="N43" s="36"/>
      <c r="O43" s="39"/>
      <c r="P43" s="37"/>
      <c r="Q43" s="36"/>
      <c r="R43" s="36"/>
      <c r="S43" s="36"/>
      <c r="T43" s="36"/>
      <c r="U43" s="94"/>
      <c r="V43" s="95"/>
      <c r="W43" s="96"/>
      <c r="Y43" s="36"/>
      <c r="Z43" s="36"/>
    </row>
    <row r="44" spans="1:26" ht="30.75" customHeight="1" x14ac:dyDescent="0.25">
      <c r="A44" s="52" t="s">
        <v>4</v>
      </c>
      <c r="B44" s="7" t="s">
        <v>165</v>
      </c>
      <c r="C44" s="8" t="s">
        <v>41</v>
      </c>
      <c r="D44" s="21" t="s">
        <v>122</v>
      </c>
      <c r="E44" s="2">
        <v>1</v>
      </c>
      <c r="F44" s="2" t="s">
        <v>1</v>
      </c>
      <c r="G44" s="46"/>
      <c r="H44" s="45">
        <f t="shared" si="2"/>
        <v>0</v>
      </c>
      <c r="M44" s="38"/>
      <c r="N44" s="36"/>
      <c r="O44" s="39"/>
      <c r="P44" s="37"/>
      <c r="Q44" s="36"/>
      <c r="R44" s="36"/>
      <c r="S44" s="36"/>
      <c r="T44" s="36"/>
      <c r="U44" s="94"/>
      <c r="V44" s="95"/>
      <c r="W44" s="96"/>
      <c r="Y44" s="36"/>
      <c r="Z44" s="36"/>
    </row>
    <row r="45" spans="1:26" ht="30.75" customHeight="1" thickBot="1" x14ac:dyDescent="0.3">
      <c r="A45" s="52" t="s">
        <v>5</v>
      </c>
      <c r="B45" s="26" t="s">
        <v>44</v>
      </c>
      <c r="C45" s="27"/>
      <c r="D45" s="28"/>
      <c r="E45" s="29">
        <v>1</v>
      </c>
      <c r="F45" s="29" t="s">
        <v>1</v>
      </c>
      <c r="G45" s="50"/>
      <c r="H45" s="51">
        <f t="shared" si="2"/>
        <v>0</v>
      </c>
      <c r="M45" s="38"/>
      <c r="N45" s="36"/>
      <c r="O45" s="39"/>
      <c r="P45" s="37"/>
      <c r="Q45" s="36"/>
      <c r="R45" s="36"/>
      <c r="S45" s="36"/>
      <c r="T45" s="36"/>
      <c r="U45" s="94"/>
      <c r="V45" s="95"/>
      <c r="W45" s="96"/>
      <c r="Y45" s="36"/>
      <c r="Z45" s="36"/>
    </row>
    <row r="46" spans="1:26" ht="30.75" thickBot="1" x14ac:dyDescent="0.3">
      <c r="A46" s="23"/>
      <c r="B46" s="24" t="s">
        <v>49</v>
      </c>
      <c r="C46" s="31"/>
      <c r="D46" s="32"/>
      <c r="E46" s="33"/>
      <c r="F46" s="33"/>
      <c r="G46" s="42" t="s">
        <v>46</v>
      </c>
      <c r="H46" s="43">
        <f>SUM(H39:H45)</f>
        <v>0</v>
      </c>
      <c r="M46" s="38"/>
      <c r="N46" s="36"/>
      <c r="O46" s="39"/>
      <c r="P46" s="37"/>
      <c r="Q46" s="36"/>
      <c r="R46" s="36"/>
      <c r="S46" s="36"/>
      <c r="T46" s="36"/>
      <c r="U46" s="94"/>
      <c r="V46" s="95"/>
      <c r="W46" s="96"/>
      <c r="Y46" s="36"/>
      <c r="Z46" s="36"/>
    </row>
    <row r="47" spans="1:26" ht="15.75" x14ac:dyDescent="0.25">
      <c r="A47" s="23"/>
      <c r="B47" s="24"/>
      <c r="C47" s="31"/>
      <c r="D47" s="32"/>
      <c r="E47" s="33"/>
      <c r="F47" s="33"/>
      <c r="G47" s="34"/>
      <c r="M47" s="38"/>
      <c r="N47" s="36"/>
      <c r="O47" s="39"/>
      <c r="P47" s="37"/>
      <c r="Q47" s="36"/>
      <c r="R47" s="36"/>
      <c r="S47" s="36"/>
      <c r="T47" s="36"/>
      <c r="U47" s="94"/>
      <c r="V47" s="95"/>
      <c r="W47" s="96"/>
      <c r="Y47" s="36"/>
      <c r="Z47" s="36"/>
    </row>
    <row r="48" spans="1:26" ht="17.25" customHeight="1" x14ac:dyDescent="0.25">
      <c r="A48" s="23"/>
      <c r="B48" s="24"/>
      <c r="C48" s="31"/>
      <c r="D48" s="32"/>
      <c r="E48" s="33"/>
      <c r="F48" s="33"/>
      <c r="G48" s="34"/>
      <c r="M48" s="38"/>
      <c r="N48" s="36"/>
      <c r="O48" s="39"/>
      <c r="P48" s="37"/>
      <c r="Q48" s="36"/>
      <c r="R48" s="36"/>
      <c r="S48" s="36"/>
      <c r="T48" s="36"/>
      <c r="U48" s="94"/>
      <c r="V48" s="95"/>
      <c r="W48" s="96"/>
      <c r="Y48" s="36"/>
      <c r="Z48" s="36"/>
    </row>
    <row r="49" spans="1:26" ht="17.25" customHeight="1" x14ac:dyDescent="0.25">
      <c r="A49" s="64" t="s">
        <v>64</v>
      </c>
      <c r="B49" s="63" t="s">
        <v>47</v>
      </c>
      <c r="C49" s="16"/>
      <c r="D49" s="16"/>
      <c r="E49" s="1"/>
      <c r="F49" s="1"/>
      <c r="G49" s="1"/>
      <c r="M49" s="38"/>
      <c r="N49" s="36"/>
      <c r="O49" s="39"/>
      <c r="P49" s="37"/>
      <c r="Q49" s="36"/>
      <c r="R49" s="36"/>
      <c r="S49" s="36"/>
      <c r="T49" s="36"/>
      <c r="U49" s="94"/>
      <c r="V49" s="95"/>
      <c r="W49" s="96"/>
      <c r="Y49" s="36"/>
      <c r="Z49" s="36"/>
    </row>
    <row r="50" spans="1:26" ht="17.25" customHeight="1" x14ac:dyDescent="0.25">
      <c r="B50" s="63" t="s">
        <v>172</v>
      </c>
      <c r="C50" s="16"/>
      <c r="D50" s="16"/>
      <c r="E50" s="1"/>
      <c r="F50" s="1"/>
      <c r="G50" s="1"/>
      <c r="M50" s="38"/>
      <c r="N50" s="36"/>
      <c r="O50" s="39"/>
      <c r="P50" s="37"/>
      <c r="Q50" s="36"/>
      <c r="R50" s="36"/>
      <c r="S50" s="36"/>
      <c r="T50" s="36"/>
      <c r="U50" s="94"/>
      <c r="V50" s="95"/>
      <c r="W50" s="96"/>
      <c r="Y50" s="36"/>
      <c r="Z50" s="36"/>
    </row>
    <row r="51" spans="1:26" ht="17.25" customHeight="1" thickBot="1" x14ac:dyDescent="0.3">
      <c r="A51" s="53"/>
      <c r="C51" s="5"/>
      <c r="D51" s="5"/>
      <c r="E51" s="1"/>
      <c r="F51" s="1"/>
      <c r="G51" s="48"/>
      <c r="H51" s="49"/>
      <c r="M51" s="38"/>
      <c r="N51" s="36"/>
      <c r="O51" s="39"/>
      <c r="P51" s="37"/>
      <c r="Q51" s="36"/>
      <c r="R51" s="36"/>
      <c r="S51" s="36"/>
      <c r="T51" s="36"/>
      <c r="U51" s="94"/>
      <c r="V51" s="95"/>
      <c r="W51" s="96"/>
      <c r="Y51" s="36"/>
      <c r="Z51" s="36"/>
    </row>
    <row r="52" spans="1:26" ht="17.25" customHeight="1" x14ac:dyDescent="0.25">
      <c r="A52" s="54" t="s">
        <v>28</v>
      </c>
      <c r="B52" s="55" t="s">
        <v>25</v>
      </c>
      <c r="C52" s="88"/>
      <c r="D52" s="88"/>
      <c r="E52" s="89" t="s">
        <v>26</v>
      </c>
      <c r="F52" s="89" t="s">
        <v>24</v>
      </c>
      <c r="G52" s="89" t="s">
        <v>45</v>
      </c>
      <c r="H52" s="47" t="s">
        <v>27</v>
      </c>
      <c r="M52" s="38"/>
      <c r="N52" s="36"/>
      <c r="O52" s="39"/>
      <c r="P52" s="37"/>
      <c r="Q52" s="36"/>
      <c r="R52" s="36"/>
      <c r="S52" s="36"/>
      <c r="T52" s="36"/>
      <c r="U52" s="94"/>
      <c r="V52" s="95"/>
      <c r="W52" s="96"/>
      <c r="Y52" s="36"/>
      <c r="Z52" s="36"/>
    </row>
    <row r="53" spans="1:26" ht="35.25" customHeight="1" x14ac:dyDescent="0.25">
      <c r="A53" s="52"/>
      <c r="B53" s="57" t="s">
        <v>175</v>
      </c>
      <c r="C53" s="20" t="s">
        <v>212</v>
      </c>
      <c r="D53" s="20" t="s">
        <v>33</v>
      </c>
      <c r="E53" s="4"/>
      <c r="F53" s="4"/>
      <c r="G53" s="85"/>
      <c r="H53" s="45"/>
      <c r="M53" s="38"/>
      <c r="N53" s="36"/>
      <c r="O53" s="39"/>
      <c r="P53" s="37"/>
      <c r="Q53" s="36"/>
      <c r="R53" s="36"/>
      <c r="S53" s="36"/>
      <c r="T53" s="36"/>
      <c r="U53" s="94"/>
      <c r="V53" s="95"/>
      <c r="W53" s="96"/>
      <c r="Y53" s="36"/>
      <c r="Z53" s="36"/>
    </row>
    <row r="54" spans="1:26" ht="20.100000000000001" customHeight="1" x14ac:dyDescent="0.25">
      <c r="A54" s="52" t="s">
        <v>0</v>
      </c>
      <c r="B54" s="14" t="s">
        <v>121</v>
      </c>
      <c r="C54" s="14"/>
      <c r="D54" s="14"/>
      <c r="E54" s="3">
        <v>5</v>
      </c>
      <c r="F54" s="15" t="s">
        <v>1</v>
      </c>
      <c r="G54" s="44"/>
      <c r="H54" s="45">
        <f>E54*G54</f>
        <v>0</v>
      </c>
      <c r="M54" s="38"/>
      <c r="N54" s="36"/>
      <c r="O54" s="39"/>
      <c r="P54" s="37"/>
      <c r="Q54" s="36"/>
      <c r="R54" s="36"/>
      <c r="S54" s="36"/>
      <c r="T54" s="36"/>
      <c r="U54" s="94"/>
      <c r="V54" s="95"/>
      <c r="W54" s="96"/>
      <c r="Y54" s="36"/>
      <c r="Z54" s="36"/>
    </row>
    <row r="55" spans="1:26" ht="20.100000000000001" customHeight="1" x14ac:dyDescent="0.25">
      <c r="A55" s="52" t="s">
        <v>2</v>
      </c>
      <c r="B55" s="7" t="s">
        <v>170</v>
      </c>
      <c r="C55" s="8" t="s">
        <v>37</v>
      </c>
      <c r="D55" s="17" t="s">
        <v>34</v>
      </c>
      <c r="E55" s="2">
        <v>2</v>
      </c>
      <c r="F55" s="2" t="s">
        <v>1</v>
      </c>
      <c r="G55" s="46"/>
      <c r="H55" s="45">
        <f t="shared" ref="H55:H59" si="3">E55*G55</f>
        <v>0</v>
      </c>
      <c r="M55" s="38"/>
      <c r="N55" s="36"/>
      <c r="O55" s="39"/>
      <c r="P55" s="37"/>
      <c r="Q55" s="36"/>
      <c r="R55" s="36"/>
      <c r="S55" s="36"/>
      <c r="T55" s="36"/>
      <c r="U55" s="94"/>
      <c r="V55" s="95"/>
      <c r="W55" s="96"/>
      <c r="Y55" s="36"/>
      <c r="Z55" s="36"/>
    </row>
    <row r="56" spans="1:26" ht="20.100000000000001" customHeight="1" x14ac:dyDescent="0.25">
      <c r="A56" s="52" t="s">
        <v>23</v>
      </c>
      <c r="B56" s="7" t="s">
        <v>168</v>
      </c>
      <c r="C56" s="8" t="s">
        <v>39</v>
      </c>
      <c r="D56" s="17" t="s">
        <v>35</v>
      </c>
      <c r="E56" s="2">
        <v>1</v>
      </c>
      <c r="F56" s="2" t="s">
        <v>1</v>
      </c>
      <c r="G56" s="46"/>
      <c r="H56" s="45">
        <f t="shared" si="3"/>
        <v>0</v>
      </c>
      <c r="M56" s="38"/>
      <c r="N56" s="36"/>
      <c r="O56" s="39"/>
      <c r="P56" s="37"/>
      <c r="Q56" s="36"/>
      <c r="R56" s="36"/>
      <c r="S56" s="36"/>
      <c r="T56" s="36"/>
      <c r="U56" s="94"/>
      <c r="V56" s="95"/>
      <c r="W56" s="96"/>
      <c r="Y56" s="36"/>
      <c r="Z56" s="36"/>
    </row>
    <row r="57" spans="1:26" ht="20.100000000000001" customHeight="1" x14ac:dyDescent="0.25">
      <c r="A57" s="52" t="s">
        <v>3</v>
      </c>
      <c r="B57" s="7" t="s">
        <v>171</v>
      </c>
      <c r="C57" s="8" t="s">
        <v>40</v>
      </c>
      <c r="D57" s="17" t="s">
        <v>35</v>
      </c>
      <c r="E57" s="2">
        <v>1</v>
      </c>
      <c r="F57" s="2" t="s">
        <v>1</v>
      </c>
      <c r="G57" s="46"/>
      <c r="H57" s="45">
        <f t="shared" si="3"/>
        <v>0</v>
      </c>
      <c r="M57" s="38"/>
      <c r="N57" s="36"/>
      <c r="O57" s="39"/>
      <c r="P57" s="37"/>
      <c r="Q57" s="36"/>
      <c r="R57" s="36"/>
      <c r="S57" s="36"/>
      <c r="T57" s="36"/>
      <c r="U57" s="94"/>
      <c r="V57" s="95"/>
      <c r="W57" s="96"/>
      <c r="Y57" s="36"/>
      <c r="Z57" s="36"/>
    </row>
    <row r="58" spans="1:26" ht="30.75" customHeight="1" x14ac:dyDescent="0.25">
      <c r="A58" s="52" t="s">
        <v>4</v>
      </c>
      <c r="B58" s="7" t="s">
        <v>165</v>
      </c>
      <c r="C58" s="8" t="s">
        <v>41</v>
      </c>
      <c r="D58" s="21" t="s">
        <v>122</v>
      </c>
      <c r="E58" s="2">
        <v>1</v>
      </c>
      <c r="F58" s="2" t="s">
        <v>1</v>
      </c>
      <c r="G58" s="46"/>
      <c r="H58" s="45">
        <f t="shared" si="3"/>
        <v>0</v>
      </c>
      <c r="M58" s="38"/>
      <c r="N58" s="36"/>
      <c r="O58" s="39"/>
      <c r="P58" s="37"/>
      <c r="Q58" s="36"/>
      <c r="R58" s="36"/>
      <c r="S58" s="36"/>
      <c r="T58" s="36"/>
      <c r="U58" s="94"/>
      <c r="V58" s="95"/>
      <c r="W58" s="96"/>
      <c r="Y58" s="36"/>
      <c r="Z58" s="36"/>
    </row>
    <row r="59" spans="1:26" ht="30.75" customHeight="1" thickBot="1" x14ac:dyDescent="0.3">
      <c r="A59" s="52" t="s">
        <v>5</v>
      </c>
      <c r="B59" s="26" t="s">
        <v>44</v>
      </c>
      <c r="C59" s="27"/>
      <c r="D59" s="28"/>
      <c r="E59" s="29">
        <v>1</v>
      </c>
      <c r="F59" s="29" t="s">
        <v>1</v>
      </c>
      <c r="G59" s="50"/>
      <c r="H59" s="51">
        <f t="shared" si="3"/>
        <v>0</v>
      </c>
      <c r="M59" s="38"/>
      <c r="N59" s="36"/>
      <c r="O59" s="39"/>
      <c r="P59" s="37"/>
      <c r="Q59" s="36"/>
      <c r="R59" s="36"/>
      <c r="S59" s="36"/>
      <c r="T59" s="36"/>
      <c r="U59" s="94"/>
      <c r="V59" s="95"/>
      <c r="W59" s="96"/>
      <c r="Y59" s="36"/>
      <c r="Z59" s="36"/>
    </row>
    <row r="60" spans="1:26" ht="36.75" customHeight="1" thickBot="1" x14ac:dyDescent="0.3">
      <c r="A60" s="23"/>
      <c r="B60" s="24" t="s">
        <v>49</v>
      </c>
      <c r="C60" s="31"/>
      <c r="D60" s="32"/>
      <c r="E60" s="33"/>
      <c r="F60" s="33"/>
      <c r="G60" s="42" t="s">
        <v>46</v>
      </c>
      <c r="H60" s="43">
        <f>SUM(H53:H59)</f>
        <v>0</v>
      </c>
      <c r="M60" s="38"/>
      <c r="N60" s="36"/>
      <c r="O60" s="39"/>
      <c r="P60" s="37"/>
      <c r="Q60" s="36"/>
      <c r="R60" s="36"/>
      <c r="S60" s="36"/>
      <c r="T60" s="36"/>
      <c r="U60" s="94"/>
      <c r="V60" s="95"/>
      <c r="W60" s="96"/>
      <c r="Y60" s="36"/>
      <c r="Z60" s="36"/>
    </row>
    <row r="61" spans="1:26" ht="17.25" customHeight="1" x14ac:dyDescent="0.25">
      <c r="A61" s="23"/>
      <c r="B61" s="24"/>
      <c r="C61" s="31"/>
      <c r="D61" s="32"/>
      <c r="E61" s="33"/>
      <c r="F61" s="33"/>
      <c r="G61" s="34"/>
      <c r="M61" s="38"/>
      <c r="N61" s="36"/>
      <c r="O61" s="39"/>
      <c r="P61" s="37"/>
      <c r="Q61" s="36"/>
      <c r="R61" s="36"/>
      <c r="S61" s="36"/>
      <c r="T61" s="36"/>
      <c r="U61" s="94"/>
      <c r="V61" s="95"/>
      <c r="W61" s="96"/>
      <c r="Y61" s="36"/>
      <c r="Z61" s="36"/>
    </row>
    <row r="62" spans="1:26" ht="17.25" customHeight="1" x14ac:dyDescent="0.25">
      <c r="A62" s="23"/>
      <c r="B62" s="24"/>
      <c r="C62" s="31"/>
      <c r="D62" s="32"/>
      <c r="E62" s="33"/>
      <c r="F62" s="33"/>
      <c r="G62" s="34"/>
      <c r="M62" s="38"/>
      <c r="N62" s="36"/>
      <c r="O62" s="39"/>
      <c r="P62" s="37"/>
      <c r="Q62" s="36"/>
      <c r="R62" s="36"/>
      <c r="S62" s="36"/>
      <c r="T62" s="36"/>
      <c r="U62" s="94"/>
      <c r="V62" s="95"/>
      <c r="W62" s="96"/>
      <c r="Y62" s="36"/>
      <c r="Z62" s="36"/>
    </row>
    <row r="63" spans="1:26" ht="17.25" customHeight="1" x14ac:dyDescent="0.25">
      <c r="A63" s="64" t="s">
        <v>132</v>
      </c>
      <c r="B63" s="63" t="s">
        <v>47</v>
      </c>
      <c r="C63" s="16"/>
      <c r="D63" s="16"/>
      <c r="E63" s="1"/>
      <c r="F63" s="1"/>
      <c r="G63" s="1"/>
      <c r="M63" s="38"/>
      <c r="N63" s="36"/>
      <c r="O63" s="39"/>
      <c r="P63" s="37"/>
      <c r="Q63" s="36"/>
      <c r="R63" s="36"/>
      <c r="S63" s="36"/>
      <c r="T63" s="36"/>
      <c r="U63" s="94"/>
      <c r="V63" s="95"/>
      <c r="W63" s="96"/>
      <c r="Y63" s="36"/>
      <c r="Z63" s="36"/>
    </row>
    <row r="64" spans="1:26" ht="17.25" customHeight="1" x14ac:dyDescent="0.25">
      <c r="B64" s="63" t="s">
        <v>173</v>
      </c>
      <c r="C64" s="16"/>
      <c r="D64" s="16"/>
      <c r="E64" s="1"/>
      <c r="F64" s="1"/>
      <c r="G64" s="1"/>
      <c r="M64" s="38"/>
      <c r="N64" s="36"/>
      <c r="O64" s="39"/>
      <c r="P64" s="37"/>
      <c r="Q64" s="36"/>
      <c r="R64" s="36"/>
      <c r="S64" s="36"/>
      <c r="T64" s="36"/>
      <c r="U64" s="94"/>
      <c r="V64" s="95"/>
      <c r="W64" s="96"/>
      <c r="Y64" s="36"/>
      <c r="Z64" s="36"/>
    </row>
    <row r="65" spans="1:26" ht="16.5" thickBot="1" x14ac:dyDescent="0.3">
      <c r="A65" s="53"/>
      <c r="C65" s="5"/>
      <c r="D65" s="5"/>
      <c r="E65" s="1"/>
      <c r="F65" s="1"/>
      <c r="G65" s="48"/>
      <c r="H65" s="49"/>
      <c r="M65" s="38"/>
      <c r="N65" s="36"/>
      <c r="O65" s="39"/>
      <c r="P65" s="37"/>
      <c r="Q65" s="36"/>
      <c r="R65" s="36"/>
      <c r="S65" s="36"/>
      <c r="T65" s="36"/>
      <c r="U65" s="94"/>
      <c r="V65" s="95"/>
      <c r="W65" s="96"/>
      <c r="Y65" s="36"/>
      <c r="Z65" s="36"/>
    </row>
    <row r="66" spans="1:26" ht="26.25" x14ac:dyDescent="0.25">
      <c r="A66" s="54" t="s">
        <v>28</v>
      </c>
      <c r="B66" s="55" t="s">
        <v>25</v>
      </c>
      <c r="C66" s="88"/>
      <c r="D66" s="88"/>
      <c r="E66" s="89" t="s">
        <v>26</v>
      </c>
      <c r="F66" s="89" t="s">
        <v>24</v>
      </c>
      <c r="G66" s="89" t="s">
        <v>45</v>
      </c>
      <c r="H66" s="47" t="s">
        <v>27</v>
      </c>
      <c r="M66" s="38"/>
      <c r="N66" s="36"/>
      <c r="O66" s="39"/>
      <c r="P66" s="37"/>
      <c r="Q66" s="36"/>
      <c r="R66" s="36"/>
      <c r="S66" s="36"/>
      <c r="T66" s="36"/>
      <c r="U66" s="94"/>
      <c r="V66" s="95"/>
      <c r="W66" s="96"/>
      <c r="Y66" s="36"/>
      <c r="Z66" s="36"/>
    </row>
    <row r="67" spans="1:26" ht="36.75" customHeight="1" x14ac:dyDescent="0.25">
      <c r="A67" s="52"/>
      <c r="B67" s="57" t="s">
        <v>174</v>
      </c>
      <c r="C67" s="20" t="s">
        <v>212</v>
      </c>
      <c r="D67" s="20" t="s">
        <v>33</v>
      </c>
      <c r="E67" s="4"/>
      <c r="F67" s="4"/>
      <c r="G67" s="85"/>
      <c r="H67" s="45"/>
      <c r="M67" s="38"/>
      <c r="N67" s="36"/>
      <c r="O67" s="39"/>
      <c r="P67" s="37"/>
      <c r="Q67" s="36"/>
      <c r="R67" s="36"/>
      <c r="S67" s="36"/>
      <c r="T67" s="36"/>
      <c r="U67" s="94"/>
      <c r="V67" s="95"/>
      <c r="W67" s="96"/>
      <c r="Y67" s="36"/>
      <c r="Z67" s="36"/>
    </row>
    <row r="68" spans="1:26" ht="20.100000000000001" customHeight="1" x14ac:dyDescent="0.25">
      <c r="A68" s="52" t="s">
        <v>0</v>
      </c>
      <c r="B68" s="14" t="s">
        <v>121</v>
      </c>
      <c r="C68" s="14"/>
      <c r="D68" s="14"/>
      <c r="E68" s="3">
        <v>4</v>
      </c>
      <c r="F68" s="15" t="s">
        <v>1</v>
      </c>
      <c r="G68" s="44"/>
      <c r="H68" s="45">
        <f>E68*G68</f>
        <v>0</v>
      </c>
      <c r="I68" s="58"/>
      <c r="J68" s="58"/>
      <c r="K68" s="58"/>
      <c r="M68" s="36"/>
      <c r="N68" s="36"/>
      <c r="O68" s="36"/>
      <c r="P68" s="36"/>
      <c r="Q68" s="36"/>
      <c r="R68" s="36"/>
      <c r="S68" s="36"/>
      <c r="T68" s="36"/>
      <c r="U68" s="94"/>
      <c r="V68" s="95"/>
      <c r="W68" s="96"/>
      <c r="Y68" s="36"/>
      <c r="Z68" s="36"/>
    </row>
    <row r="69" spans="1:26" ht="20.100000000000001" customHeight="1" x14ac:dyDescent="0.25">
      <c r="A69" s="52" t="s">
        <v>2</v>
      </c>
      <c r="B69" s="7" t="s">
        <v>176</v>
      </c>
      <c r="C69" s="8" t="s">
        <v>177</v>
      </c>
      <c r="D69" s="17" t="s">
        <v>34</v>
      </c>
      <c r="E69" s="2">
        <v>1</v>
      </c>
      <c r="F69" s="2" t="s">
        <v>1</v>
      </c>
      <c r="G69" s="46"/>
      <c r="H69" s="45">
        <f t="shared" ref="H69:H73" si="4">E69*G69</f>
        <v>0</v>
      </c>
      <c r="I69" s="58"/>
      <c r="J69" s="58"/>
      <c r="K69" s="58"/>
      <c r="M69" s="36"/>
      <c r="N69" s="36"/>
      <c r="O69" s="36"/>
      <c r="P69" s="36"/>
      <c r="Q69" s="36"/>
      <c r="R69" s="36"/>
      <c r="S69" s="36"/>
      <c r="T69" s="36"/>
      <c r="U69" s="94"/>
      <c r="V69" s="95"/>
      <c r="W69" s="96"/>
      <c r="Y69" s="36"/>
      <c r="Z69" s="36"/>
    </row>
    <row r="70" spans="1:26" ht="20.100000000000001" customHeight="1" x14ac:dyDescent="0.25">
      <c r="A70" s="52" t="s">
        <v>23</v>
      </c>
      <c r="B70" s="7" t="s">
        <v>168</v>
      </c>
      <c r="C70" s="8" t="s">
        <v>39</v>
      </c>
      <c r="D70" s="17" t="s">
        <v>35</v>
      </c>
      <c r="E70" s="2">
        <v>1</v>
      </c>
      <c r="F70" s="2" t="s">
        <v>1</v>
      </c>
      <c r="G70" s="46"/>
      <c r="H70" s="45">
        <f t="shared" si="4"/>
        <v>0</v>
      </c>
      <c r="I70" s="58"/>
      <c r="J70" s="58"/>
      <c r="K70" s="58"/>
      <c r="M70" s="36"/>
      <c r="N70" s="36"/>
      <c r="O70" s="36"/>
      <c r="P70" s="36"/>
      <c r="Q70" s="36"/>
      <c r="R70" s="36"/>
      <c r="S70" s="36"/>
      <c r="T70" s="36"/>
      <c r="U70" s="104"/>
      <c r="V70" s="105"/>
      <c r="W70" s="106"/>
      <c r="X70" s="58"/>
      <c r="Y70" s="36"/>
      <c r="Z70" s="36"/>
    </row>
    <row r="71" spans="1:26" ht="20.100000000000001" customHeight="1" x14ac:dyDescent="0.25">
      <c r="A71" s="52" t="s">
        <v>3</v>
      </c>
      <c r="B71" s="7" t="s">
        <v>171</v>
      </c>
      <c r="C71" s="8" t="s">
        <v>40</v>
      </c>
      <c r="D71" s="17" t="s">
        <v>35</v>
      </c>
      <c r="E71" s="2">
        <v>1</v>
      </c>
      <c r="F71" s="2" t="s">
        <v>1</v>
      </c>
      <c r="G71" s="46"/>
      <c r="H71" s="45">
        <f t="shared" si="4"/>
        <v>0</v>
      </c>
      <c r="I71" s="58"/>
      <c r="J71" s="58"/>
      <c r="K71" s="58"/>
      <c r="M71" s="36"/>
      <c r="N71" s="36"/>
      <c r="O71" s="36"/>
      <c r="P71" s="36"/>
      <c r="Q71" s="36"/>
      <c r="R71" s="36"/>
      <c r="S71" s="36"/>
      <c r="T71" s="36"/>
      <c r="U71" s="104"/>
      <c r="V71" s="107"/>
      <c r="W71" s="106"/>
      <c r="Y71" s="36"/>
      <c r="Z71" s="36"/>
    </row>
    <row r="72" spans="1:26" ht="30.75" customHeight="1" x14ac:dyDescent="0.25">
      <c r="A72" s="52" t="s">
        <v>4</v>
      </c>
      <c r="B72" s="7" t="s">
        <v>165</v>
      </c>
      <c r="C72" s="8" t="s">
        <v>41</v>
      </c>
      <c r="D72" s="21" t="s">
        <v>122</v>
      </c>
      <c r="E72" s="2">
        <v>1</v>
      </c>
      <c r="F72" s="2" t="s">
        <v>1</v>
      </c>
      <c r="G72" s="46"/>
      <c r="H72" s="45">
        <f t="shared" si="4"/>
        <v>0</v>
      </c>
      <c r="I72" s="58"/>
      <c r="J72" s="58"/>
      <c r="K72" s="58"/>
      <c r="M72" s="36"/>
      <c r="N72" s="36"/>
      <c r="O72" s="36"/>
      <c r="P72" s="36"/>
      <c r="Q72" s="36"/>
      <c r="R72" s="36"/>
      <c r="S72" s="36"/>
      <c r="T72" s="36"/>
      <c r="U72" s="104"/>
      <c r="V72" s="107"/>
      <c r="W72" s="106"/>
      <c r="Y72" s="36"/>
      <c r="Z72" s="36"/>
    </row>
    <row r="73" spans="1:26" ht="30.75" customHeight="1" thickBot="1" x14ac:dyDescent="0.3">
      <c r="A73" s="52" t="s">
        <v>5</v>
      </c>
      <c r="B73" s="26" t="s">
        <v>44</v>
      </c>
      <c r="C73" s="27"/>
      <c r="D73" s="28"/>
      <c r="E73" s="29">
        <v>1</v>
      </c>
      <c r="F73" s="29" t="s">
        <v>1</v>
      </c>
      <c r="G73" s="50"/>
      <c r="H73" s="51">
        <f t="shared" si="4"/>
        <v>0</v>
      </c>
      <c r="I73" s="58"/>
      <c r="J73" s="58"/>
      <c r="K73" s="58"/>
      <c r="M73" s="36"/>
      <c r="N73" s="36"/>
      <c r="O73" s="36"/>
      <c r="P73" s="36"/>
      <c r="Q73" s="36"/>
      <c r="R73" s="36"/>
      <c r="S73" s="36"/>
      <c r="T73" s="36"/>
      <c r="U73" s="104"/>
      <c r="V73" s="107"/>
      <c r="W73" s="106"/>
      <c r="Y73" s="36"/>
      <c r="Z73" s="36"/>
    </row>
    <row r="74" spans="1:26" ht="30.75" thickBot="1" x14ac:dyDescent="0.3">
      <c r="A74" s="23"/>
      <c r="B74" s="24" t="s">
        <v>49</v>
      </c>
      <c r="C74" s="31"/>
      <c r="D74" s="32"/>
      <c r="E74" s="33"/>
      <c r="F74" s="33"/>
      <c r="G74" s="42" t="s">
        <v>46</v>
      </c>
      <c r="H74" s="43">
        <f>SUM(H67:H73)</f>
        <v>0</v>
      </c>
      <c r="I74" s="58"/>
      <c r="J74" s="58"/>
      <c r="K74" s="58"/>
      <c r="M74" s="36"/>
      <c r="N74" s="36"/>
      <c r="O74" s="36"/>
      <c r="P74" s="36"/>
      <c r="Q74" s="36"/>
      <c r="R74" s="36"/>
      <c r="S74" s="36"/>
      <c r="T74" s="36"/>
      <c r="U74" s="104"/>
      <c r="V74" s="104"/>
      <c r="W74" s="108"/>
      <c r="Y74" s="36"/>
      <c r="Z74" s="36"/>
    </row>
    <row r="75" spans="1:26" ht="15.75" x14ac:dyDescent="0.25">
      <c r="A75" s="23"/>
      <c r="B75" s="24"/>
      <c r="C75" s="31"/>
      <c r="D75" s="32"/>
      <c r="E75" s="33"/>
      <c r="F75" s="33"/>
      <c r="G75" s="111"/>
      <c r="H75" s="112"/>
      <c r="I75" s="58"/>
      <c r="J75" s="58"/>
      <c r="K75" s="58"/>
      <c r="M75" s="36"/>
      <c r="N75" s="36"/>
      <c r="O75" s="36"/>
      <c r="P75" s="36"/>
      <c r="Q75" s="36"/>
      <c r="R75" s="36"/>
      <c r="S75" s="36"/>
      <c r="T75" s="36"/>
      <c r="U75" s="104"/>
      <c r="V75" s="104"/>
      <c r="W75" s="108"/>
      <c r="Y75" s="36"/>
      <c r="Z75" s="36"/>
    </row>
    <row r="76" spans="1:26" ht="15.75" x14ac:dyDescent="0.25">
      <c r="A76" s="23"/>
      <c r="B76" s="24"/>
      <c r="C76" s="31"/>
      <c r="D76" s="32"/>
      <c r="E76" s="33"/>
      <c r="F76" s="33"/>
      <c r="G76" s="111"/>
      <c r="H76" s="112"/>
      <c r="I76" s="58"/>
      <c r="J76" s="58"/>
      <c r="K76" s="58"/>
      <c r="M76" s="36"/>
      <c r="N76" s="36"/>
      <c r="O76" s="36"/>
      <c r="P76" s="36"/>
      <c r="Q76" s="36"/>
      <c r="R76" s="36"/>
      <c r="S76" s="36"/>
      <c r="T76" s="36"/>
      <c r="U76" s="104"/>
      <c r="V76" s="104"/>
      <c r="W76" s="108"/>
      <c r="Y76" s="36"/>
      <c r="Z76" s="36"/>
    </row>
    <row r="77" spans="1:26" ht="15.75" x14ac:dyDescent="0.25">
      <c r="A77" s="64" t="s">
        <v>103</v>
      </c>
      <c r="B77" s="63" t="s">
        <v>178</v>
      </c>
      <c r="C77" s="31"/>
      <c r="D77" s="32"/>
      <c r="E77" s="33"/>
      <c r="F77" s="33"/>
      <c r="G77" s="111"/>
      <c r="H77" s="112"/>
      <c r="I77" s="58"/>
      <c r="J77" s="58"/>
      <c r="K77" s="58"/>
      <c r="M77" s="36"/>
      <c r="N77" s="36"/>
      <c r="O77" s="36"/>
      <c r="P77" s="36"/>
      <c r="Q77" s="36"/>
      <c r="R77" s="36"/>
      <c r="S77" s="36"/>
      <c r="T77" s="36"/>
      <c r="U77" s="104"/>
      <c r="V77" s="104"/>
      <c r="W77" s="108"/>
      <c r="Y77" s="36"/>
      <c r="Z77" s="36"/>
    </row>
    <row r="78" spans="1:26" ht="15.75" x14ac:dyDescent="0.25">
      <c r="A78" s="23"/>
      <c r="B78" s="63" t="s">
        <v>152</v>
      </c>
      <c r="C78" s="16"/>
      <c r="D78" s="35"/>
      <c r="E78" s="33"/>
      <c r="F78" s="33"/>
      <c r="G78" s="34"/>
      <c r="H78" s="58"/>
      <c r="I78" s="58"/>
      <c r="J78" s="58"/>
      <c r="K78" s="58"/>
      <c r="M78" s="36"/>
      <c r="N78" s="36"/>
      <c r="O78" s="36"/>
      <c r="P78" s="36"/>
      <c r="Q78" s="36"/>
      <c r="R78" s="36"/>
      <c r="S78" s="36"/>
      <c r="T78" s="36"/>
      <c r="U78" s="104"/>
      <c r="V78" s="107"/>
      <c r="W78" s="106"/>
      <c r="Y78" s="36"/>
      <c r="Z78" s="36"/>
    </row>
    <row r="79" spans="1:26" ht="15.75" thickBot="1" x14ac:dyDescent="0.3">
      <c r="A79" s="23"/>
      <c r="B79" s="23"/>
      <c r="C79" s="35"/>
      <c r="D79" s="35"/>
      <c r="E79" s="33"/>
      <c r="F79" s="33"/>
      <c r="G79" s="66"/>
      <c r="H79" s="49"/>
      <c r="I79" s="58"/>
      <c r="J79" s="58"/>
      <c r="K79" s="58"/>
      <c r="M79" s="36"/>
      <c r="N79" s="36"/>
      <c r="O79" s="36"/>
      <c r="P79" s="36"/>
      <c r="Q79" s="36"/>
      <c r="R79" s="36"/>
      <c r="S79" s="36"/>
      <c r="T79" s="36"/>
      <c r="U79" s="11"/>
      <c r="V79" s="11"/>
      <c r="Y79" s="36"/>
      <c r="Z79" s="36"/>
    </row>
    <row r="80" spans="1:26" ht="26.25" x14ac:dyDescent="0.25">
      <c r="A80" s="54" t="s">
        <v>28</v>
      </c>
      <c r="B80" s="55" t="s">
        <v>25</v>
      </c>
      <c r="C80" s="18"/>
      <c r="D80" s="18"/>
      <c r="E80" s="19" t="s">
        <v>26</v>
      </c>
      <c r="F80" s="19" t="s">
        <v>24</v>
      </c>
      <c r="G80" s="47" t="s">
        <v>45</v>
      </c>
      <c r="H80" s="47" t="s">
        <v>27</v>
      </c>
      <c r="I80" s="58"/>
      <c r="J80" s="58"/>
      <c r="K80" s="58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35.25" customHeight="1" x14ac:dyDescent="0.25">
      <c r="A81" s="52"/>
      <c r="B81" s="57" t="s">
        <v>52</v>
      </c>
      <c r="C81" s="20" t="s">
        <v>212</v>
      </c>
      <c r="D81" s="20" t="s">
        <v>33</v>
      </c>
      <c r="E81" s="4"/>
      <c r="F81" s="4"/>
      <c r="G81" s="46"/>
      <c r="H81" s="45"/>
      <c r="I81" s="58"/>
      <c r="J81" s="58"/>
      <c r="K81" s="58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52" t="s">
        <v>0</v>
      </c>
      <c r="B82" s="14" t="s">
        <v>32</v>
      </c>
      <c r="C82" s="14"/>
      <c r="D82" s="14"/>
      <c r="E82" s="3">
        <v>3</v>
      </c>
      <c r="F82" s="15" t="s">
        <v>1</v>
      </c>
      <c r="G82" s="44"/>
      <c r="H82" s="45">
        <f>E82*G82</f>
        <v>0</v>
      </c>
      <c r="I82" s="58"/>
      <c r="J82" s="58"/>
      <c r="K82" s="58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20.100000000000001" customHeight="1" x14ac:dyDescent="0.25">
      <c r="A83" s="3" t="s">
        <v>2</v>
      </c>
      <c r="B83" s="7" t="s">
        <v>53</v>
      </c>
      <c r="C83" s="8" t="s">
        <v>55</v>
      </c>
      <c r="D83" s="17" t="s">
        <v>34</v>
      </c>
      <c r="E83" s="2">
        <v>2</v>
      </c>
      <c r="F83" s="2" t="s">
        <v>1</v>
      </c>
      <c r="G83" s="46"/>
      <c r="H83" s="45">
        <f t="shared" ref="H83:H86" si="5">E83*G83</f>
        <v>0</v>
      </c>
      <c r="I83" s="58"/>
      <c r="J83" s="58"/>
      <c r="K83" s="58"/>
    </row>
    <row r="84" spans="1:26" ht="20.100000000000001" customHeight="1" x14ac:dyDescent="0.25">
      <c r="A84" s="3" t="s">
        <v>23</v>
      </c>
      <c r="B84" s="7" t="s">
        <v>54</v>
      </c>
      <c r="C84" s="8" t="s">
        <v>55</v>
      </c>
      <c r="D84" s="17" t="s">
        <v>35</v>
      </c>
      <c r="E84" s="2">
        <v>1</v>
      </c>
      <c r="F84" s="2" t="s">
        <v>1</v>
      </c>
      <c r="G84" s="46"/>
      <c r="H84" s="45">
        <f t="shared" si="5"/>
        <v>0</v>
      </c>
      <c r="I84" s="58"/>
      <c r="J84" s="58"/>
      <c r="K84" s="58"/>
    </row>
    <row r="85" spans="1:26" ht="20.100000000000001" customHeight="1" x14ac:dyDescent="0.25">
      <c r="A85" s="3" t="s">
        <v>3</v>
      </c>
      <c r="B85" s="7" t="s">
        <v>42</v>
      </c>
      <c r="C85" s="8" t="s">
        <v>56</v>
      </c>
      <c r="D85" s="17" t="s">
        <v>35</v>
      </c>
      <c r="E85" s="2">
        <v>1</v>
      </c>
      <c r="F85" s="2" t="s">
        <v>1</v>
      </c>
      <c r="G85" s="46"/>
      <c r="H85" s="45">
        <f t="shared" si="5"/>
        <v>0</v>
      </c>
      <c r="I85" s="58"/>
      <c r="J85" s="58"/>
      <c r="K85" s="58"/>
    </row>
    <row r="86" spans="1:26" ht="30.75" thickBot="1" x14ac:dyDescent="0.3">
      <c r="A86" s="25" t="s">
        <v>7</v>
      </c>
      <c r="B86" s="26" t="s">
        <v>123</v>
      </c>
      <c r="C86" s="27"/>
      <c r="D86" s="28"/>
      <c r="E86" s="29">
        <v>1</v>
      </c>
      <c r="F86" s="29" t="s">
        <v>1</v>
      </c>
      <c r="G86" s="50"/>
      <c r="H86" s="51">
        <f t="shared" si="5"/>
        <v>0</v>
      </c>
      <c r="I86" s="58"/>
      <c r="J86" s="58"/>
      <c r="K86" s="58"/>
    </row>
    <row r="87" spans="1:26" ht="20.100000000000001" customHeight="1" thickBot="1" x14ac:dyDescent="0.3">
      <c r="A87" s="23"/>
      <c r="B87" s="24"/>
      <c r="C87" s="31"/>
      <c r="D87" s="32"/>
      <c r="E87" s="33"/>
      <c r="F87" s="33"/>
      <c r="G87" s="42" t="s">
        <v>46</v>
      </c>
      <c r="H87" s="43">
        <f>SUM(H81:H86)</f>
        <v>0</v>
      </c>
      <c r="I87" s="58"/>
      <c r="J87" s="58"/>
      <c r="K87" s="58"/>
    </row>
    <row r="88" spans="1:26" x14ac:dyDescent="0.25">
      <c r="A88" s="23"/>
      <c r="B88" s="23"/>
      <c r="C88" s="59"/>
      <c r="D88" s="59"/>
      <c r="E88" s="33"/>
      <c r="F88" s="33"/>
      <c r="G88" s="34"/>
      <c r="H88" s="58"/>
      <c r="I88" s="58"/>
      <c r="J88" s="58"/>
      <c r="K88" s="58"/>
    </row>
    <row r="89" spans="1:26" x14ac:dyDescent="0.25">
      <c r="A89" s="23"/>
      <c r="B89" s="23"/>
      <c r="C89" s="59"/>
      <c r="D89" s="59"/>
      <c r="E89" s="60"/>
      <c r="F89" s="60"/>
      <c r="G89" s="61"/>
      <c r="H89" s="58"/>
      <c r="I89" s="58"/>
      <c r="J89" s="58"/>
      <c r="K89" s="58"/>
    </row>
    <row r="90" spans="1:26" ht="15.75" x14ac:dyDescent="0.25">
      <c r="A90" s="65" t="s">
        <v>108</v>
      </c>
      <c r="B90" s="63" t="s">
        <v>59</v>
      </c>
      <c r="C90" s="16"/>
      <c r="D90" s="35"/>
      <c r="E90" s="33"/>
      <c r="F90" s="33"/>
      <c r="G90" s="34"/>
      <c r="H90" s="58"/>
      <c r="I90" s="58"/>
      <c r="J90" s="58"/>
      <c r="K90" s="58"/>
    </row>
    <row r="91" spans="1:26" ht="15.75" x14ac:dyDescent="0.25">
      <c r="A91" s="23"/>
      <c r="B91" s="63" t="s">
        <v>153</v>
      </c>
      <c r="C91" s="16"/>
      <c r="D91" s="35"/>
      <c r="E91" s="33"/>
      <c r="F91" s="33"/>
      <c r="G91" s="34"/>
      <c r="H91" s="58"/>
      <c r="I91" s="58"/>
      <c r="J91" s="58"/>
      <c r="K91" s="58"/>
    </row>
    <row r="92" spans="1:26" ht="15.75" thickBot="1" x14ac:dyDescent="0.3">
      <c r="A92" s="23"/>
      <c r="B92" s="23"/>
      <c r="C92" s="35"/>
      <c r="D92" s="35"/>
      <c r="E92" s="33"/>
      <c r="F92" s="33"/>
      <c r="G92" s="66"/>
      <c r="H92" s="49"/>
      <c r="I92" s="58"/>
      <c r="J92" s="58"/>
      <c r="K92" s="58"/>
    </row>
    <row r="93" spans="1:26" ht="26.25" x14ac:dyDescent="0.25">
      <c r="A93" s="54" t="s">
        <v>28</v>
      </c>
      <c r="B93" s="55" t="s">
        <v>25</v>
      </c>
      <c r="C93" s="88"/>
      <c r="D93" s="88"/>
      <c r="E93" s="89" t="s">
        <v>26</v>
      </c>
      <c r="F93" s="89" t="s">
        <v>24</v>
      </c>
      <c r="G93" s="47" t="s">
        <v>45</v>
      </c>
      <c r="H93" s="47" t="s">
        <v>27</v>
      </c>
      <c r="I93" s="58"/>
      <c r="J93" s="58"/>
      <c r="K93" s="58"/>
    </row>
    <row r="94" spans="1:26" ht="30" x14ac:dyDescent="0.25">
      <c r="A94" s="3"/>
      <c r="B94" s="57" t="s">
        <v>60</v>
      </c>
      <c r="C94" s="20" t="s">
        <v>57</v>
      </c>
      <c r="D94" s="20" t="s">
        <v>33</v>
      </c>
      <c r="E94" s="4"/>
      <c r="F94" s="4"/>
      <c r="G94" s="46"/>
      <c r="H94" s="45"/>
      <c r="I94" s="58"/>
      <c r="J94" s="58"/>
      <c r="K94" s="58"/>
    </row>
    <row r="95" spans="1:26" ht="20.100000000000001" customHeight="1" x14ac:dyDescent="0.25">
      <c r="A95" s="3" t="s">
        <v>2</v>
      </c>
      <c r="B95" s="7" t="s">
        <v>81</v>
      </c>
      <c r="C95" s="8" t="s">
        <v>61</v>
      </c>
      <c r="D95" s="17"/>
      <c r="E95" s="2">
        <v>6</v>
      </c>
      <c r="F95" s="2" t="s">
        <v>1</v>
      </c>
      <c r="G95" s="46"/>
      <c r="H95" s="45">
        <f t="shared" ref="H95:H97" si="6">E95*G95</f>
        <v>0</v>
      </c>
      <c r="I95" s="58"/>
      <c r="J95" s="58"/>
      <c r="K95" s="58"/>
    </row>
    <row r="96" spans="1:26" ht="20.100000000000001" customHeight="1" x14ac:dyDescent="0.25">
      <c r="A96" s="3" t="s">
        <v>23</v>
      </c>
      <c r="B96" s="7" t="s">
        <v>82</v>
      </c>
      <c r="C96" s="8" t="s">
        <v>62</v>
      </c>
      <c r="D96" s="17"/>
      <c r="E96" s="2">
        <v>1</v>
      </c>
      <c r="F96" s="2" t="s">
        <v>1</v>
      </c>
      <c r="G96" s="46"/>
      <c r="H96" s="45">
        <f t="shared" si="6"/>
        <v>0</v>
      </c>
      <c r="I96" s="58"/>
      <c r="J96" s="58"/>
      <c r="K96" s="58"/>
    </row>
    <row r="97" spans="1:11" ht="20.100000000000001" customHeight="1" thickBot="1" x14ac:dyDescent="0.3">
      <c r="A97" s="25" t="s">
        <v>3</v>
      </c>
      <c r="B97" s="67" t="s">
        <v>83</v>
      </c>
      <c r="C97" s="27" t="s">
        <v>63</v>
      </c>
      <c r="D97" s="68"/>
      <c r="E97" s="29">
        <v>2</v>
      </c>
      <c r="F97" s="29" t="s">
        <v>1</v>
      </c>
      <c r="G97" s="50"/>
      <c r="H97" s="51">
        <f t="shared" si="6"/>
        <v>0</v>
      </c>
      <c r="I97" s="58"/>
      <c r="J97" s="58"/>
      <c r="K97" s="58"/>
    </row>
    <row r="98" spans="1:11" ht="20.100000000000001" customHeight="1" thickBot="1" x14ac:dyDescent="0.3">
      <c r="A98" s="23"/>
      <c r="B98" s="24"/>
      <c r="C98" s="31"/>
      <c r="D98" s="32"/>
      <c r="E98" s="33"/>
      <c r="F98" s="33"/>
      <c r="G98" s="42" t="s">
        <v>46</v>
      </c>
      <c r="H98" s="43">
        <f>SUM(H94:H97)</f>
        <v>0</v>
      </c>
      <c r="I98" s="58"/>
      <c r="J98" s="58"/>
      <c r="K98" s="58"/>
    </row>
    <row r="99" spans="1:11" x14ac:dyDescent="0.25">
      <c r="A99" s="23"/>
      <c r="B99" s="23"/>
      <c r="C99" s="59"/>
      <c r="D99" s="59"/>
      <c r="E99" s="33"/>
      <c r="F99" s="33"/>
      <c r="G99" s="34"/>
      <c r="H99" s="58"/>
      <c r="I99" s="58"/>
      <c r="J99" s="58"/>
      <c r="K99" s="58"/>
    </row>
    <row r="100" spans="1:11" x14ac:dyDescent="0.25">
      <c r="A100" s="23"/>
      <c r="B100" s="23"/>
      <c r="C100" s="59"/>
      <c r="D100" s="59"/>
      <c r="E100" s="33"/>
      <c r="F100" s="33"/>
      <c r="G100" s="34"/>
      <c r="H100" s="58"/>
      <c r="I100" s="58"/>
      <c r="J100" s="58"/>
      <c r="K100" s="58"/>
    </row>
    <row r="101" spans="1:11" ht="15.75" x14ac:dyDescent="0.25">
      <c r="A101" s="64" t="s">
        <v>126</v>
      </c>
      <c r="B101" s="63" t="s">
        <v>65</v>
      </c>
      <c r="C101" s="16"/>
      <c r="D101" s="16"/>
      <c r="E101" s="1"/>
      <c r="F101" s="1"/>
      <c r="G101" s="1"/>
    </row>
    <row r="102" spans="1:11" ht="15.75" x14ac:dyDescent="0.25">
      <c r="B102" s="63" t="s">
        <v>154</v>
      </c>
      <c r="C102" s="16"/>
      <c r="D102" s="16"/>
      <c r="E102" s="1"/>
      <c r="F102" s="1"/>
      <c r="G102" s="1"/>
    </row>
    <row r="103" spans="1:11" ht="15.75" thickBot="1" x14ac:dyDescent="0.3">
      <c r="A103" s="53"/>
      <c r="B103" s="53"/>
      <c r="C103" s="87"/>
      <c r="D103" s="87"/>
      <c r="E103" s="48"/>
      <c r="F103" s="48"/>
      <c r="G103" s="48"/>
      <c r="H103" s="49"/>
    </row>
    <row r="104" spans="1:11" ht="26.25" x14ac:dyDescent="0.25">
      <c r="A104" s="78" t="s">
        <v>28</v>
      </c>
      <c r="B104" s="79" t="s">
        <v>25</v>
      </c>
      <c r="C104" s="84"/>
      <c r="D104" s="84"/>
      <c r="E104" s="47" t="s">
        <v>26</v>
      </c>
      <c r="F104" s="47" t="s">
        <v>24</v>
      </c>
      <c r="G104" s="47" t="s">
        <v>45</v>
      </c>
      <c r="H104" s="47" t="s">
        <v>27</v>
      </c>
    </row>
    <row r="105" spans="1:11" ht="30" x14ac:dyDescent="0.25">
      <c r="A105" s="52"/>
      <c r="B105" s="57" t="s">
        <v>66</v>
      </c>
      <c r="C105" s="20" t="s">
        <v>212</v>
      </c>
      <c r="D105" s="20" t="s">
        <v>33</v>
      </c>
      <c r="E105" s="4"/>
      <c r="F105" s="4"/>
      <c r="G105" s="85"/>
      <c r="H105" s="86"/>
    </row>
    <row r="106" spans="1:11" ht="20.100000000000001" customHeight="1" x14ac:dyDescent="0.25">
      <c r="A106" s="40"/>
      <c r="B106" s="14" t="s">
        <v>32</v>
      </c>
      <c r="C106" s="40"/>
      <c r="D106" s="40"/>
      <c r="E106" s="3">
        <v>8</v>
      </c>
      <c r="F106" s="3" t="s">
        <v>1</v>
      </c>
      <c r="G106" s="40"/>
      <c r="H106" s="45">
        <f t="shared" ref="H106:H131" si="7">E106*G106</f>
        <v>0</v>
      </c>
    </row>
    <row r="107" spans="1:11" ht="20.100000000000001" customHeight="1" x14ac:dyDescent="0.25">
      <c r="A107" s="3" t="s">
        <v>2</v>
      </c>
      <c r="B107" s="7" t="s">
        <v>68</v>
      </c>
      <c r="C107" s="8" t="s">
        <v>67</v>
      </c>
      <c r="D107" s="17" t="s">
        <v>35</v>
      </c>
      <c r="E107" s="2">
        <v>1</v>
      </c>
      <c r="F107" s="2" t="s">
        <v>1</v>
      </c>
      <c r="G107" s="46"/>
      <c r="H107" s="45">
        <f t="shared" si="7"/>
        <v>0</v>
      </c>
    </row>
    <row r="108" spans="1:11" ht="20.100000000000001" customHeight="1" x14ac:dyDescent="0.25">
      <c r="A108" s="3" t="s">
        <v>23</v>
      </c>
      <c r="B108" s="7" t="s">
        <v>71</v>
      </c>
      <c r="C108" s="8" t="s">
        <v>72</v>
      </c>
      <c r="D108" s="17" t="s">
        <v>35</v>
      </c>
      <c r="E108" s="2">
        <v>1</v>
      </c>
      <c r="F108" s="2" t="s">
        <v>1</v>
      </c>
      <c r="G108" s="46"/>
      <c r="H108" s="45">
        <f t="shared" si="7"/>
        <v>0</v>
      </c>
    </row>
    <row r="109" spans="1:11" ht="20.100000000000001" customHeight="1" x14ac:dyDescent="0.25">
      <c r="A109" s="3" t="s">
        <v>3</v>
      </c>
      <c r="B109" s="7" t="s">
        <v>69</v>
      </c>
      <c r="C109" s="8" t="s">
        <v>70</v>
      </c>
      <c r="D109" s="17" t="s">
        <v>35</v>
      </c>
      <c r="E109" s="2">
        <v>1</v>
      </c>
      <c r="F109" s="2" t="s">
        <v>1</v>
      </c>
      <c r="G109" s="46"/>
      <c r="H109" s="45">
        <f t="shared" si="7"/>
        <v>0</v>
      </c>
    </row>
    <row r="110" spans="1:11" ht="20.100000000000001" customHeight="1" x14ac:dyDescent="0.25">
      <c r="A110" s="3" t="s">
        <v>4</v>
      </c>
      <c r="B110" s="7" t="s">
        <v>42</v>
      </c>
      <c r="C110" s="8" t="s">
        <v>70</v>
      </c>
      <c r="D110" s="17" t="s">
        <v>35</v>
      </c>
      <c r="E110" s="2">
        <v>1</v>
      </c>
      <c r="F110" s="2" t="s">
        <v>1</v>
      </c>
      <c r="G110" s="46"/>
      <c r="H110" s="45">
        <f t="shared" si="7"/>
        <v>0</v>
      </c>
    </row>
    <row r="111" spans="1:11" ht="31.5" customHeight="1" x14ac:dyDescent="0.25">
      <c r="A111" s="3" t="s">
        <v>5</v>
      </c>
      <c r="B111" s="7" t="s">
        <v>74</v>
      </c>
      <c r="C111" s="8"/>
      <c r="D111" s="17"/>
      <c r="E111" s="2">
        <v>1</v>
      </c>
      <c r="F111" s="2" t="s">
        <v>1</v>
      </c>
      <c r="G111" s="46"/>
      <c r="H111" s="45">
        <f t="shared" si="7"/>
        <v>0</v>
      </c>
    </row>
    <row r="112" spans="1:11" ht="32.25" customHeight="1" x14ac:dyDescent="0.25">
      <c r="A112" s="3" t="s">
        <v>6</v>
      </c>
      <c r="B112" s="7" t="s">
        <v>76</v>
      </c>
      <c r="C112" s="8"/>
      <c r="D112" s="17"/>
      <c r="E112" s="2">
        <v>1</v>
      </c>
      <c r="F112" s="2" t="s">
        <v>1</v>
      </c>
      <c r="G112" s="46"/>
      <c r="H112" s="45">
        <f t="shared" si="7"/>
        <v>0</v>
      </c>
    </row>
    <row r="113" spans="1:8" ht="20.100000000000001" customHeight="1" x14ac:dyDescent="0.25">
      <c r="A113" s="3" t="s">
        <v>7</v>
      </c>
      <c r="B113" s="7" t="s">
        <v>73</v>
      </c>
      <c r="C113" s="8" t="s">
        <v>70</v>
      </c>
      <c r="D113" s="17" t="s">
        <v>34</v>
      </c>
      <c r="E113" s="2">
        <v>1</v>
      </c>
      <c r="F113" s="2" t="s">
        <v>1</v>
      </c>
      <c r="G113" s="46"/>
      <c r="H113" s="45">
        <f t="shared" si="7"/>
        <v>0</v>
      </c>
    </row>
    <row r="114" spans="1:8" ht="34.5" customHeight="1" x14ac:dyDescent="0.25">
      <c r="A114" s="3" t="s">
        <v>8</v>
      </c>
      <c r="B114" s="7" t="s">
        <v>75</v>
      </c>
      <c r="C114" s="8"/>
      <c r="D114" s="21"/>
      <c r="E114" s="2">
        <v>2</v>
      </c>
      <c r="F114" s="2" t="s">
        <v>1</v>
      </c>
      <c r="G114" s="46"/>
      <c r="H114" s="45">
        <f t="shared" si="7"/>
        <v>0</v>
      </c>
    </row>
    <row r="115" spans="1:8" ht="33" customHeight="1" x14ac:dyDescent="0.25">
      <c r="A115" s="3" t="s">
        <v>9</v>
      </c>
      <c r="B115" s="7" t="s">
        <v>76</v>
      </c>
      <c r="C115" s="9"/>
      <c r="D115" s="71"/>
      <c r="E115" s="30">
        <v>1</v>
      </c>
      <c r="F115" s="30" t="s">
        <v>1</v>
      </c>
      <c r="G115" s="72"/>
      <c r="H115" s="73">
        <f t="shared" si="7"/>
        <v>0</v>
      </c>
    </row>
    <row r="116" spans="1:8" ht="40.5" customHeight="1" x14ac:dyDescent="0.25">
      <c r="A116" s="3" t="s">
        <v>10</v>
      </c>
      <c r="B116" s="70" t="s">
        <v>85</v>
      </c>
      <c r="C116" s="9" t="s">
        <v>77</v>
      </c>
      <c r="D116" s="71" t="s">
        <v>78</v>
      </c>
      <c r="E116" s="30">
        <v>1</v>
      </c>
      <c r="F116" s="30" t="s">
        <v>1</v>
      </c>
      <c r="G116" s="72"/>
      <c r="H116" s="73">
        <f t="shared" si="7"/>
        <v>0</v>
      </c>
    </row>
    <row r="117" spans="1:8" ht="20.100000000000001" customHeight="1" x14ac:dyDescent="0.25">
      <c r="A117" s="3" t="s">
        <v>11</v>
      </c>
      <c r="B117" s="70" t="s">
        <v>79</v>
      </c>
      <c r="C117" s="9"/>
      <c r="D117" s="71"/>
      <c r="E117" s="30">
        <v>2</v>
      </c>
      <c r="F117" s="30" t="s">
        <v>1</v>
      </c>
      <c r="G117" s="72"/>
      <c r="H117" s="73">
        <f t="shared" si="7"/>
        <v>0</v>
      </c>
    </row>
    <row r="118" spans="1:8" ht="33.75" customHeight="1" x14ac:dyDescent="0.25">
      <c r="A118" s="3" t="s">
        <v>12</v>
      </c>
      <c r="B118" s="7" t="s">
        <v>75</v>
      </c>
      <c r="C118" s="8"/>
      <c r="D118" s="21"/>
      <c r="E118" s="2">
        <v>1</v>
      </c>
      <c r="F118" s="2" t="s">
        <v>1</v>
      </c>
      <c r="G118" s="46"/>
      <c r="H118" s="45">
        <f t="shared" si="7"/>
        <v>0</v>
      </c>
    </row>
    <row r="119" spans="1:8" ht="33" customHeight="1" x14ac:dyDescent="0.25">
      <c r="A119" s="3" t="s">
        <v>13</v>
      </c>
      <c r="B119" s="7" t="s">
        <v>76</v>
      </c>
      <c r="C119" s="9"/>
      <c r="D119" s="71"/>
      <c r="E119" s="30">
        <v>1</v>
      </c>
      <c r="F119" s="30" t="s">
        <v>1</v>
      </c>
      <c r="G119" s="72"/>
      <c r="H119" s="73">
        <f t="shared" si="7"/>
        <v>0</v>
      </c>
    </row>
    <row r="120" spans="1:8" ht="30.75" customHeight="1" x14ac:dyDescent="0.25">
      <c r="A120" s="3" t="s">
        <v>14</v>
      </c>
      <c r="B120" s="70" t="s">
        <v>84</v>
      </c>
      <c r="C120" s="9" t="s">
        <v>80</v>
      </c>
      <c r="D120" s="17" t="s">
        <v>34</v>
      </c>
      <c r="E120" s="30">
        <v>1</v>
      </c>
      <c r="F120" s="30"/>
      <c r="G120" s="72"/>
      <c r="H120" s="73">
        <f t="shared" si="7"/>
        <v>0</v>
      </c>
    </row>
    <row r="121" spans="1:8" ht="32.25" customHeight="1" x14ac:dyDescent="0.25">
      <c r="A121" s="3" t="s">
        <v>15</v>
      </c>
      <c r="B121" s="7" t="s">
        <v>75</v>
      </c>
      <c r="C121" s="9"/>
      <c r="D121" s="71"/>
      <c r="E121" s="30">
        <v>1</v>
      </c>
      <c r="F121" s="30" t="s">
        <v>1</v>
      </c>
      <c r="G121" s="72"/>
      <c r="H121" s="73">
        <f t="shared" si="7"/>
        <v>0</v>
      </c>
    </row>
    <row r="122" spans="1:8" ht="46.5" customHeight="1" x14ac:dyDescent="0.25">
      <c r="A122" s="3" t="s">
        <v>16</v>
      </c>
      <c r="B122" s="70" t="s">
        <v>86</v>
      </c>
      <c r="C122" s="9"/>
      <c r="D122" s="71"/>
      <c r="E122" s="30">
        <v>1</v>
      </c>
      <c r="F122" s="30" t="s">
        <v>1</v>
      </c>
      <c r="G122" s="72"/>
      <c r="H122" s="73">
        <f t="shared" si="7"/>
        <v>0</v>
      </c>
    </row>
    <row r="123" spans="1:8" ht="32.25" customHeight="1" x14ac:dyDescent="0.25">
      <c r="A123" s="3" t="s">
        <v>17</v>
      </c>
      <c r="B123" s="70" t="s">
        <v>88</v>
      </c>
      <c r="C123" s="9" t="s">
        <v>87</v>
      </c>
      <c r="D123" s="17" t="s">
        <v>35</v>
      </c>
      <c r="E123" s="30">
        <v>1</v>
      </c>
      <c r="F123" s="30" t="s">
        <v>1</v>
      </c>
      <c r="G123" s="72"/>
      <c r="H123" s="73">
        <f t="shared" si="7"/>
        <v>0</v>
      </c>
    </row>
    <row r="124" spans="1:8" ht="32.25" customHeight="1" x14ac:dyDescent="0.25">
      <c r="A124" s="3" t="s">
        <v>18</v>
      </c>
      <c r="B124" s="7" t="s">
        <v>89</v>
      </c>
      <c r="C124" s="9"/>
      <c r="D124" s="74"/>
      <c r="E124" s="30">
        <v>1</v>
      </c>
      <c r="F124" s="30" t="s">
        <v>1</v>
      </c>
      <c r="G124" s="72"/>
      <c r="H124" s="73">
        <f t="shared" si="7"/>
        <v>0</v>
      </c>
    </row>
    <row r="125" spans="1:8" ht="60" customHeight="1" x14ac:dyDescent="0.25">
      <c r="A125" s="3"/>
      <c r="B125" s="75" t="s">
        <v>90</v>
      </c>
      <c r="C125" s="9"/>
      <c r="D125" s="74"/>
      <c r="E125" s="30"/>
      <c r="F125" s="30"/>
      <c r="G125" s="72"/>
      <c r="H125" s="73"/>
    </row>
    <row r="126" spans="1:8" ht="20.100000000000001" customHeight="1" x14ac:dyDescent="0.25">
      <c r="A126" s="3" t="s">
        <v>29</v>
      </c>
      <c r="B126" s="7" t="s">
        <v>91</v>
      </c>
      <c r="C126" s="76"/>
      <c r="D126" s="74"/>
      <c r="E126" s="30">
        <v>1</v>
      </c>
      <c r="F126" s="30" t="s">
        <v>1</v>
      </c>
      <c r="G126" s="72"/>
      <c r="H126" s="73">
        <f t="shared" si="7"/>
        <v>0</v>
      </c>
    </row>
    <row r="127" spans="1:8" ht="20.100000000000001" customHeight="1" x14ac:dyDescent="0.25">
      <c r="A127" s="3" t="s">
        <v>30</v>
      </c>
      <c r="B127" s="7" t="s">
        <v>95</v>
      </c>
      <c r="C127" s="8"/>
      <c r="D127" s="17"/>
      <c r="E127" s="2">
        <v>1</v>
      </c>
      <c r="F127" s="2" t="s">
        <v>1</v>
      </c>
      <c r="G127" s="46"/>
      <c r="H127" s="45">
        <f t="shared" si="7"/>
        <v>0</v>
      </c>
    </row>
    <row r="128" spans="1:8" ht="39" customHeight="1" x14ac:dyDescent="0.25">
      <c r="A128" s="3" t="s">
        <v>19</v>
      </c>
      <c r="B128" s="7" t="s">
        <v>92</v>
      </c>
      <c r="C128" s="8" t="s">
        <v>93</v>
      </c>
      <c r="D128" s="17" t="s">
        <v>94</v>
      </c>
      <c r="E128" s="2">
        <v>1</v>
      </c>
      <c r="F128" s="2" t="s">
        <v>1</v>
      </c>
      <c r="G128" s="46"/>
      <c r="H128" s="45">
        <f t="shared" si="7"/>
        <v>0</v>
      </c>
    </row>
    <row r="129" spans="1:23" ht="20.100000000000001" customHeight="1" x14ac:dyDescent="0.25">
      <c r="A129" s="3" t="s">
        <v>20</v>
      </c>
      <c r="B129" s="7" t="s">
        <v>143</v>
      </c>
      <c r="C129" s="40"/>
      <c r="D129" s="40"/>
      <c r="E129" s="80">
        <v>1</v>
      </c>
      <c r="F129" s="2" t="s">
        <v>1</v>
      </c>
      <c r="G129" s="40"/>
      <c r="H129" s="45">
        <f t="shared" si="7"/>
        <v>0</v>
      </c>
      <c r="R129" s="13"/>
    </row>
    <row r="130" spans="1:23" ht="20.100000000000001" customHeight="1" x14ac:dyDescent="0.25">
      <c r="A130" s="3" t="s">
        <v>21</v>
      </c>
      <c r="B130" s="7" t="s">
        <v>96</v>
      </c>
      <c r="C130" s="3"/>
      <c r="D130" s="3"/>
      <c r="E130" s="80">
        <v>1</v>
      </c>
      <c r="F130" s="2" t="s">
        <v>1</v>
      </c>
      <c r="G130" s="40"/>
      <c r="H130" s="45">
        <f t="shared" si="7"/>
        <v>0</v>
      </c>
      <c r="J130" s="12"/>
      <c r="P130" s="11"/>
      <c r="Q130" s="11"/>
      <c r="R130" s="13"/>
      <c r="W130" s="12"/>
    </row>
    <row r="131" spans="1:23" ht="32.25" customHeight="1" thickBot="1" x14ac:dyDescent="0.3">
      <c r="A131" s="25" t="s">
        <v>22</v>
      </c>
      <c r="B131" s="67" t="s">
        <v>97</v>
      </c>
      <c r="C131" s="81"/>
      <c r="D131" s="25"/>
      <c r="E131" s="83">
        <v>1</v>
      </c>
      <c r="F131" s="29" t="s">
        <v>1</v>
      </c>
      <c r="G131" s="41"/>
      <c r="H131" s="82">
        <f t="shared" si="7"/>
        <v>0</v>
      </c>
      <c r="J131" s="12"/>
      <c r="P131" s="77"/>
      <c r="Q131" s="11"/>
      <c r="R131" s="13"/>
      <c r="W131" s="12"/>
    </row>
    <row r="132" spans="1:23" ht="20.100000000000001" customHeight="1" thickBot="1" x14ac:dyDescent="0.3">
      <c r="A132" s="23"/>
      <c r="B132"/>
      <c r="C132" s="11"/>
      <c r="D132" s="11"/>
      <c r="E132" s="13"/>
      <c r="G132" s="42" t="s">
        <v>46</v>
      </c>
      <c r="H132" s="43">
        <f>SUM(H128:H131)</f>
        <v>0</v>
      </c>
      <c r="J132" s="12"/>
      <c r="P132" s="11"/>
      <c r="Q132" s="11"/>
      <c r="R132" s="13"/>
      <c r="W132" s="12"/>
    </row>
    <row r="133" spans="1:23" x14ac:dyDescent="0.25">
      <c r="B133"/>
      <c r="E133" s="13"/>
      <c r="J133" s="12"/>
      <c r="R133" s="13"/>
      <c r="W133" s="12"/>
    </row>
    <row r="134" spans="1:23" x14ac:dyDescent="0.25">
      <c r="B134"/>
      <c r="C134" s="11"/>
      <c r="D134" s="11"/>
      <c r="E134" s="13"/>
      <c r="J134" s="12"/>
      <c r="P134" s="11"/>
      <c r="Q134" s="11"/>
      <c r="R134" s="13"/>
      <c r="W134" s="12"/>
    </row>
    <row r="135" spans="1:23" ht="15.75" x14ac:dyDescent="0.25">
      <c r="A135" s="64" t="s">
        <v>133</v>
      </c>
      <c r="B135" s="63" t="s">
        <v>98</v>
      </c>
      <c r="C135" s="16"/>
      <c r="D135" s="16"/>
      <c r="E135" s="1"/>
      <c r="F135" s="1"/>
      <c r="G135" s="1"/>
    </row>
    <row r="136" spans="1:23" ht="15.75" x14ac:dyDescent="0.25">
      <c r="B136" s="63" t="s">
        <v>152</v>
      </c>
      <c r="C136" s="16"/>
      <c r="D136" s="16"/>
      <c r="E136" s="1"/>
      <c r="F136" s="1"/>
      <c r="G136" s="1"/>
    </row>
    <row r="137" spans="1:23" ht="15.75" thickBot="1" x14ac:dyDescent="0.3">
      <c r="A137" s="53"/>
      <c r="C137" s="5"/>
      <c r="D137" s="5"/>
      <c r="E137" s="1"/>
      <c r="F137" s="1"/>
      <c r="G137" s="48"/>
      <c r="H137" s="49"/>
    </row>
    <row r="138" spans="1:23" ht="26.25" x14ac:dyDescent="0.25">
      <c r="A138" s="54" t="s">
        <v>28</v>
      </c>
      <c r="B138" s="55" t="s">
        <v>25</v>
      </c>
      <c r="C138" s="88"/>
      <c r="D138" s="88"/>
      <c r="E138" s="89" t="s">
        <v>26</v>
      </c>
      <c r="F138" s="89" t="s">
        <v>24</v>
      </c>
      <c r="G138" s="47" t="s">
        <v>45</v>
      </c>
      <c r="H138" s="47" t="s">
        <v>27</v>
      </c>
    </row>
    <row r="139" spans="1:23" ht="30" x14ac:dyDescent="0.25">
      <c r="A139" s="52"/>
      <c r="B139" s="57" t="s">
        <v>48</v>
      </c>
      <c r="C139" s="20" t="s">
        <v>212</v>
      </c>
      <c r="D139" s="20" t="s">
        <v>33</v>
      </c>
      <c r="E139" s="4"/>
      <c r="F139" s="4"/>
      <c r="G139" s="46"/>
      <c r="H139" s="45"/>
    </row>
    <row r="140" spans="1:23" x14ac:dyDescent="0.25">
      <c r="A140" s="52" t="s">
        <v>0</v>
      </c>
      <c r="B140" s="14" t="s">
        <v>32</v>
      </c>
      <c r="C140" s="14"/>
      <c r="D140" s="14"/>
      <c r="E140" s="3">
        <v>2</v>
      </c>
      <c r="F140" s="15" t="s">
        <v>1</v>
      </c>
      <c r="G140" s="44"/>
      <c r="H140" s="45">
        <f>E140*G140</f>
        <v>0</v>
      </c>
    </row>
    <row r="141" spans="1:23" ht="38.25" x14ac:dyDescent="0.25">
      <c r="A141" s="52" t="s">
        <v>2</v>
      </c>
      <c r="B141" s="7" t="s">
        <v>100</v>
      </c>
      <c r="C141" s="8" t="s">
        <v>99</v>
      </c>
      <c r="D141" s="17" t="s">
        <v>78</v>
      </c>
      <c r="E141" s="2">
        <v>1</v>
      </c>
      <c r="F141" s="2" t="s">
        <v>1</v>
      </c>
      <c r="G141" s="46"/>
      <c r="H141" s="45">
        <f t="shared" ref="H141:H145" si="8">E141*G141</f>
        <v>0</v>
      </c>
    </row>
    <row r="142" spans="1:23" ht="30" x14ac:dyDescent="0.25">
      <c r="A142" s="52" t="s">
        <v>23</v>
      </c>
      <c r="B142" s="7" t="s">
        <v>75</v>
      </c>
      <c r="C142" s="8"/>
      <c r="D142" s="17"/>
      <c r="E142" s="2">
        <v>1</v>
      </c>
      <c r="F142" s="2" t="s">
        <v>1</v>
      </c>
      <c r="G142" s="46"/>
      <c r="H142" s="45"/>
    </row>
    <row r="143" spans="1:23" ht="25.5" x14ac:dyDescent="0.25">
      <c r="A143" s="52" t="s">
        <v>3</v>
      </c>
      <c r="B143" s="70" t="s">
        <v>102</v>
      </c>
      <c r="C143" s="8" t="s">
        <v>101</v>
      </c>
      <c r="D143" s="17" t="s">
        <v>36</v>
      </c>
      <c r="E143" s="2">
        <v>1</v>
      </c>
      <c r="F143" s="2" t="s">
        <v>1</v>
      </c>
      <c r="G143" s="46"/>
      <c r="H143" s="45">
        <f t="shared" si="8"/>
        <v>0</v>
      </c>
    </row>
    <row r="144" spans="1:23" ht="30" x14ac:dyDescent="0.25">
      <c r="A144" s="52" t="s">
        <v>4</v>
      </c>
      <c r="B144" s="7" t="s">
        <v>75</v>
      </c>
      <c r="C144" s="8"/>
      <c r="D144" s="17"/>
      <c r="E144" s="2">
        <v>1</v>
      </c>
      <c r="F144" s="2" t="s">
        <v>1</v>
      </c>
      <c r="G144" s="46"/>
      <c r="H144" s="45">
        <f t="shared" si="8"/>
        <v>0</v>
      </c>
    </row>
    <row r="145" spans="1:8" ht="30.75" thickBot="1" x14ac:dyDescent="0.3">
      <c r="A145" s="25" t="s">
        <v>5</v>
      </c>
      <c r="B145" s="26" t="s">
        <v>112</v>
      </c>
      <c r="C145" s="27"/>
      <c r="D145" s="28"/>
      <c r="E145" s="29">
        <v>1</v>
      </c>
      <c r="F145" s="29" t="s">
        <v>1</v>
      </c>
      <c r="G145" s="50"/>
      <c r="H145" s="51">
        <f t="shared" si="8"/>
        <v>0</v>
      </c>
    </row>
    <row r="146" spans="1:8" ht="20.100000000000001" customHeight="1" thickBot="1" x14ac:dyDescent="0.3">
      <c r="A146" s="23"/>
      <c r="B146" s="24"/>
      <c r="C146" s="31"/>
      <c r="D146" s="32"/>
      <c r="E146" s="33"/>
      <c r="F146" s="33"/>
      <c r="G146" s="42" t="s">
        <v>46</v>
      </c>
      <c r="H146" s="43">
        <f>SUM(H139:H145)</f>
        <v>0</v>
      </c>
    </row>
    <row r="149" spans="1:8" ht="15.75" x14ac:dyDescent="0.25">
      <c r="A149" s="65" t="s">
        <v>150</v>
      </c>
      <c r="B149" s="63" t="s">
        <v>104</v>
      </c>
      <c r="C149" s="16"/>
      <c r="D149" s="35"/>
      <c r="E149" s="33"/>
      <c r="F149" s="33"/>
      <c r="G149" s="34"/>
      <c r="H149" s="58"/>
    </row>
    <row r="150" spans="1:8" ht="15.75" x14ac:dyDescent="0.25">
      <c r="A150" s="23"/>
      <c r="B150" s="63" t="s">
        <v>153</v>
      </c>
      <c r="C150" s="16"/>
      <c r="D150" s="35"/>
      <c r="E150" s="33"/>
      <c r="F150" s="33"/>
      <c r="G150" s="34"/>
      <c r="H150" s="58"/>
    </row>
    <row r="151" spans="1:8" ht="15.75" thickBot="1" x14ac:dyDescent="0.3">
      <c r="A151" s="23"/>
      <c r="B151" s="23"/>
      <c r="C151" s="35"/>
      <c r="D151" s="35"/>
      <c r="E151" s="33"/>
      <c r="F151" s="33"/>
      <c r="G151" s="66"/>
      <c r="H151" s="49"/>
    </row>
    <row r="152" spans="1:8" ht="26.25" x14ac:dyDescent="0.25">
      <c r="A152" s="54" t="s">
        <v>28</v>
      </c>
      <c r="B152" s="55" t="s">
        <v>25</v>
      </c>
      <c r="C152" s="88"/>
      <c r="D152" s="88"/>
      <c r="E152" s="89" t="s">
        <v>26</v>
      </c>
      <c r="F152" s="89" t="s">
        <v>24</v>
      </c>
      <c r="G152" s="47" t="s">
        <v>45</v>
      </c>
      <c r="H152" s="47" t="s">
        <v>27</v>
      </c>
    </row>
    <row r="153" spans="1:8" ht="30" x14ac:dyDescent="0.25">
      <c r="A153" s="3"/>
      <c r="B153" s="57" t="s">
        <v>124</v>
      </c>
      <c r="C153" s="20" t="s">
        <v>212</v>
      </c>
      <c r="D153" s="20" t="s">
        <v>33</v>
      </c>
      <c r="E153" s="4"/>
      <c r="F153" s="4"/>
      <c r="G153" s="46"/>
      <c r="H153" s="45"/>
    </row>
    <row r="154" spans="1:8" x14ac:dyDescent="0.25">
      <c r="A154" s="3" t="s">
        <v>0</v>
      </c>
      <c r="B154" s="7" t="s">
        <v>105</v>
      </c>
      <c r="C154" s="8" t="s">
        <v>106</v>
      </c>
      <c r="D154" s="17"/>
      <c r="E154" s="2">
        <v>1</v>
      </c>
      <c r="F154" s="2" t="s">
        <v>1</v>
      </c>
      <c r="G154" s="46"/>
      <c r="H154" s="45">
        <f t="shared" ref="H154:H155" si="9">E154*G154</f>
        <v>0</v>
      </c>
    </row>
    <row r="155" spans="1:8" ht="15.75" thickBot="1" x14ac:dyDescent="0.3">
      <c r="A155" s="25" t="s">
        <v>2</v>
      </c>
      <c r="B155" s="67" t="s">
        <v>125</v>
      </c>
      <c r="C155" s="27" t="s">
        <v>107</v>
      </c>
      <c r="D155" s="68"/>
      <c r="E155" s="29">
        <v>1</v>
      </c>
      <c r="F155" s="29" t="s">
        <v>1</v>
      </c>
      <c r="G155" s="50"/>
      <c r="H155" s="51">
        <f t="shared" si="9"/>
        <v>0</v>
      </c>
    </row>
    <row r="156" spans="1:8" ht="20.100000000000001" customHeight="1" thickBot="1" x14ac:dyDescent="0.3">
      <c r="A156" s="23"/>
      <c r="B156" s="24"/>
      <c r="C156" s="31"/>
      <c r="D156" s="32"/>
      <c r="E156" s="33"/>
      <c r="F156" s="33"/>
      <c r="G156" s="42" t="s">
        <v>46</v>
      </c>
      <c r="H156" s="43">
        <f>SUM(H153:H155)</f>
        <v>0</v>
      </c>
    </row>
    <row r="158" spans="1:8" ht="17.25" customHeight="1" x14ac:dyDescent="0.25"/>
    <row r="159" spans="1:8" ht="15.75" x14ac:dyDescent="0.25">
      <c r="A159" s="65" t="s">
        <v>179</v>
      </c>
      <c r="B159" s="63" t="s">
        <v>149</v>
      </c>
      <c r="C159" s="16"/>
      <c r="D159" s="35"/>
      <c r="E159" s="33"/>
      <c r="F159" s="33"/>
      <c r="G159" s="34"/>
      <c r="H159" s="58"/>
    </row>
    <row r="160" spans="1:8" ht="15.75" x14ac:dyDescent="0.25">
      <c r="A160" s="23"/>
      <c r="B160" s="63" t="s">
        <v>156</v>
      </c>
      <c r="C160" s="16"/>
      <c r="D160" s="35"/>
      <c r="E160" s="33"/>
      <c r="F160" s="33"/>
      <c r="G160" s="34"/>
      <c r="H160" s="58"/>
    </row>
    <row r="161" spans="1:8" ht="15.75" thickBot="1" x14ac:dyDescent="0.3">
      <c r="A161" s="23"/>
      <c r="B161" s="23"/>
      <c r="C161" s="35"/>
      <c r="D161" s="35"/>
      <c r="E161" s="33"/>
      <c r="F161" s="33"/>
      <c r="G161" s="66"/>
      <c r="H161" s="49"/>
    </row>
    <row r="162" spans="1:8" ht="26.25" x14ac:dyDescent="0.25">
      <c r="A162" s="54" t="s">
        <v>28</v>
      </c>
      <c r="B162" s="55" t="s">
        <v>25</v>
      </c>
      <c r="C162" s="88"/>
      <c r="D162" s="88"/>
      <c r="E162" s="89" t="s">
        <v>26</v>
      </c>
      <c r="F162" s="89" t="s">
        <v>24</v>
      </c>
      <c r="G162" s="47" t="s">
        <v>45</v>
      </c>
      <c r="H162" s="47" t="s">
        <v>27</v>
      </c>
    </row>
    <row r="163" spans="1:8" ht="30" x14ac:dyDescent="0.25">
      <c r="A163" s="3"/>
      <c r="B163" s="57" t="s">
        <v>124</v>
      </c>
      <c r="C163" s="20" t="s">
        <v>212</v>
      </c>
      <c r="D163" s="20" t="s">
        <v>33</v>
      </c>
      <c r="E163" s="4"/>
      <c r="F163" s="4"/>
      <c r="G163" s="46"/>
      <c r="H163" s="45"/>
    </row>
    <row r="164" spans="1:8" ht="20.100000000000001" customHeight="1" x14ac:dyDescent="0.25">
      <c r="A164" s="3" t="s">
        <v>0</v>
      </c>
      <c r="B164" s="7" t="s">
        <v>105</v>
      </c>
      <c r="C164" s="8" t="s">
        <v>106</v>
      </c>
      <c r="D164" s="17"/>
      <c r="E164" s="2">
        <v>1</v>
      </c>
      <c r="F164" s="2" t="s">
        <v>1</v>
      </c>
      <c r="G164" s="46"/>
      <c r="H164" s="45">
        <f t="shared" ref="H164:H165" si="10">E164*G164</f>
        <v>0</v>
      </c>
    </row>
    <row r="165" spans="1:8" ht="20.100000000000001" customHeight="1" thickBot="1" x14ac:dyDescent="0.3">
      <c r="A165" s="25" t="s">
        <v>2</v>
      </c>
      <c r="B165" s="67" t="s">
        <v>125</v>
      </c>
      <c r="C165" s="27" t="s">
        <v>107</v>
      </c>
      <c r="D165" s="68"/>
      <c r="E165" s="29">
        <v>1</v>
      </c>
      <c r="F165" s="29" t="s">
        <v>1</v>
      </c>
      <c r="G165" s="50"/>
      <c r="H165" s="51">
        <f t="shared" si="10"/>
        <v>0</v>
      </c>
    </row>
    <row r="166" spans="1:8" ht="20.100000000000001" customHeight="1" thickBot="1" x14ac:dyDescent="0.3">
      <c r="A166" s="23"/>
      <c r="B166" s="24"/>
      <c r="C166" s="31"/>
      <c r="D166" s="32"/>
      <c r="E166" s="33"/>
      <c r="F166" s="33"/>
      <c r="G166" s="42" t="s">
        <v>46</v>
      </c>
      <c r="H166" s="43">
        <f>SUM(H163:H165)</f>
        <v>0</v>
      </c>
    </row>
    <row r="169" spans="1:8" ht="15.75" x14ac:dyDescent="0.25">
      <c r="A169" s="65" t="s">
        <v>180</v>
      </c>
      <c r="B169" s="63" t="s">
        <v>109</v>
      </c>
      <c r="C169" s="16"/>
      <c r="D169" s="35"/>
      <c r="E169" s="33"/>
      <c r="F169" s="33"/>
      <c r="G169" s="34"/>
      <c r="H169" s="58"/>
    </row>
    <row r="170" spans="1:8" ht="15.75" x14ac:dyDescent="0.25">
      <c r="A170" s="23"/>
      <c r="B170" s="63" t="s">
        <v>155</v>
      </c>
      <c r="C170" s="16"/>
      <c r="D170" s="35"/>
      <c r="E170" s="33"/>
      <c r="F170" s="33"/>
      <c r="G170" s="34"/>
      <c r="H170" s="58"/>
    </row>
    <row r="171" spans="1:8" ht="15.75" thickBot="1" x14ac:dyDescent="0.3">
      <c r="A171" s="23"/>
      <c r="B171" s="23"/>
      <c r="C171" s="35"/>
      <c r="D171" s="35"/>
      <c r="E171" s="33"/>
      <c r="F171" s="33"/>
      <c r="G171" s="66"/>
      <c r="H171" s="49"/>
    </row>
    <row r="172" spans="1:8" ht="26.25" x14ac:dyDescent="0.25">
      <c r="A172" s="54" t="s">
        <v>28</v>
      </c>
      <c r="B172" s="55" t="s">
        <v>25</v>
      </c>
      <c r="C172" s="88"/>
      <c r="D172" s="88"/>
      <c r="E172" s="89" t="s">
        <v>26</v>
      </c>
      <c r="F172" s="89" t="s">
        <v>24</v>
      </c>
      <c r="G172" s="47" t="s">
        <v>45</v>
      </c>
      <c r="H172" s="47" t="s">
        <v>27</v>
      </c>
    </row>
    <row r="173" spans="1:8" ht="30" x14ac:dyDescent="0.25">
      <c r="A173" s="3"/>
      <c r="B173" s="57" t="s">
        <v>142</v>
      </c>
      <c r="C173" s="20" t="s">
        <v>212</v>
      </c>
      <c r="D173" s="20" t="s">
        <v>33</v>
      </c>
      <c r="E173" s="4"/>
      <c r="F173" s="4"/>
      <c r="G173" s="46"/>
      <c r="H173" s="45"/>
    </row>
    <row r="174" spans="1:8" ht="20.100000000000001" customHeight="1" x14ac:dyDescent="0.25">
      <c r="A174" s="3" t="s">
        <v>0</v>
      </c>
      <c r="B174" s="7" t="s">
        <v>111</v>
      </c>
      <c r="C174" s="8"/>
      <c r="D174" s="17"/>
      <c r="E174" s="2">
        <v>3</v>
      </c>
      <c r="F174" s="2" t="s">
        <v>1</v>
      </c>
      <c r="G174" s="46"/>
      <c r="H174" s="45">
        <f t="shared" ref="H174:H179" si="11">E174*G174</f>
        <v>0</v>
      </c>
    </row>
    <row r="175" spans="1:8" ht="30" x14ac:dyDescent="0.25">
      <c r="A175" s="69" t="s">
        <v>2</v>
      </c>
      <c r="B175" s="7" t="s">
        <v>113</v>
      </c>
      <c r="C175" s="9"/>
      <c r="D175" s="74"/>
      <c r="E175" s="30">
        <v>3</v>
      </c>
      <c r="F175" s="30" t="s">
        <v>1</v>
      </c>
      <c r="G175" s="72"/>
      <c r="H175" s="45">
        <f t="shared" si="11"/>
        <v>0</v>
      </c>
    </row>
    <row r="176" spans="1:8" ht="29.25" customHeight="1" x14ac:dyDescent="0.25">
      <c r="A176" s="69"/>
      <c r="B176" s="90" t="s">
        <v>140</v>
      </c>
      <c r="C176" s="9"/>
      <c r="D176" s="74"/>
      <c r="E176" s="30"/>
      <c r="F176" s="30"/>
      <c r="G176" s="72"/>
      <c r="H176" s="73"/>
    </row>
    <row r="177" spans="1:8" ht="20.100000000000001" customHeight="1" x14ac:dyDescent="0.25">
      <c r="A177" s="69" t="s">
        <v>23</v>
      </c>
      <c r="B177" s="70" t="s">
        <v>114</v>
      </c>
      <c r="C177" s="9" t="s">
        <v>115</v>
      </c>
      <c r="D177" s="74" t="s">
        <v>94</v>
      </c>
      <c r="E177" s="30">
        <v>1</v>
      </c>
      <c r="F177" s="30" t="s">
        <v>1</v>
      </c>
      <c r="G177" s="72"/>
      <c r="H177" s="45">
        <f t="shared" si="11"/>
        <v>0</v>
      </c>
    </row>
    <row r="178" spans="1:8" ht="20.100000000000001" customHeight="1" x14ac:dyDescent="0.25">
      <c r="A178" s="69" t="s">
        <v>3</v>
      </c>
      <c r="B178" s="70" t="s">
        <v>116</v>
      </c>
      <c r="C178" s="9" t="s">
        <v>117</v>
      </c>
      <c r="D178" s="74" t="s">
        <v>118</v>
      </c>
      <c r="E178" s="30">
        <v>1</v>
      </c>
      <c r="F178" s="30" t="s">
        <v>1</v>
      </c>
      <c r="G178" s="72"/>
      <c r="H178" s="45">
        <f t="shared" si="11"/>
        <v>0</v>
      </c>
    </row>
    <row r="179" spans="1:8" ht="30" x14ac:dyDescent="0.25">
      <c r="A179" s="69" t="s">
        <v>4</v>
      </c>
      <c r="B179" s="70" t="s">
        <v>119</v>
      </c>
      <c r="C179" s="9" t="s">
        <v>117</v>
      </c>
      <c r="D179" s="74" t="s">
        <v>94</v>
      </c>
      <c r="E179" s="30">
        <v>1</v>
      </c>
      <c r="F179" s="30" t="s">
        <v>1</v>
      </c>
      <c r="G179" s="72"/>
      <c r="H179" s="45">
        <f t="shared" si="11"/>
        <v>0</v>
      </c>
    </row>
    <row r="180" spans="1:8" ht="20.100000000000001" customHeight="1" x14ac:dyDescent="0.25">
      <c r="A180" s="69" t="s">
        <v>5</v>
      </c>
      <c r="B180" s="7" t="s">
        <v>141</v>
      </c>
      <c r="C180" s="40"/>
      <c r="D180" s="40"/>
      <c r="E180" s="80">
        <v>1</v>
      </c>
      <c r="F180" s="2" t="s">
        <v>1</v>
      </c>
      <c r="G180" s="40"/>
      <c r="H180" s="45">
        <f t="shared" ref="H180:H182" si="12">E180*G180</f>
        <v>0</v>
      </c>
    </row>
    <row r="181" spans="1:8" ht="20.100000000000001" customHeight="1" x14ac:dyDescent="0.25">
      <c r="A181" s="69" t="s">
        <v>6</v>
      </c>
      <c r="B181" s="7" t="s">
        <v>96</v>
      </c>
      <c r="C181" s="3"/>
      <c r="D181" s="3"/>
      <c r="E181" s="80">
        <v>1</v>
      </c>
      <c r="F181" s="2" t="s">
        <v>1</v>
      </c>
      <c r="G181" s="40"/>
      <c r="H181" s="45">
        <f t="shared" si="12"/>
        <v>0</v>
      </c>
    </row>
    <row r="182" spans="1:8" ht="45.75" thickBot="1" x14ac:dyDescent="0.3">
      <c r="A182" s="25" t="s">
        <v>7</v>
      </c>
      <c r="B182" s="67" t="s">
        <v>120</v>
      </c>
      <c r="C182" s="81"/>
      <c r="D182" s="25"/>
      <c r="E182" s="83">
        <v>3</v>
      </c>
      <c r="F182" s="29" t="s">
        <v>1</v>
      </c>
      <c r="G182" s="41"/>
      <c r="H182" s="82">
        <f t="shared" si="12"/>
        <v>0</v>
      </c>
    </row>
    <row r="183" spans="1:8" ht="20.100000000000001" customHeight="1" thickBot="1" x14ac:dyDescent="0.3">
      <c r="A183" s="23"/>
      <c r="B183" s="24"/>
      <c r="C183" s="31"/>
      <c r="D183" s="32"/>
      <c r="E183" s="33"/>
      <c r="F183" s="33"/>
      <c r="G183" s="42" t="s">
        <v>46</v>
      </c>
      <c r="H183" s="43">
        <f>SUM(H173:H182)</f>
        <v>0</v>
      </c>
    </row>
    <row r="186" spans="1:8" ht="15.75" x14ac:dyDescent="0.25">
      <c r="A186" s="65" t="s">
        <v>181</v>
      </c>
      <c r="B186" s="63" t="s">
        <v>127</v>
      </c>
      <c r="C186" s="16"/>
      <c r="D186" s="35"/>
      <c r="E186" s="33"/>
      <c r="F186" s="33"/>
      <c r="G186" s="34"/>
      <c r="H186" s="58"/>
    </row>
    <row r="187" spans="1:8" ht="15.75" x14ac:dyDescent="0.25">
      <c r="A187" s="23"/>
      <c r="B187" s="63" t="s">
        <v>157</v>
      </c>
      <c r="C187" s="16"/>
      <c r="D187" s="35"/>
      <c r="E187" s="33"/>
      <c r="F187" s="33"/>
      <c r="G187" s="34"/>
      <c r="H187" s="58"/>
    </row>
    <row r="188" spans="1:8" ht="15.75" thickBot="1" x14ac:dyDescent="0.3">
      <c r="A188" s="23"/>
      <c r="B188" s="23"/>
      <c r="C188" s="35"/>
      <c r="D188" s="35"/>
      <c r="E188" s="33"/>
      <c r="F188" s="33"/>
      <c r="G188" s="66"/>
      <c r="H188" s="49"/>
    </row>
    <row r="189" spans="1:8" ht="26.25" x14ac:dyDescent="0.25">
      <c r="A189" s="54" t="s">
        <v>28</v>
      </c>
      <c r="B189" s="55" t="s">
        <v>25</v>
      </c>
      <c r="C189" s="88"/>
      <c r="D189" s="88"/>
      <c r="E189" s="89" t="s">
        <v>26</v>
      </c>
      <c r="F189" s="89" t="s">
        <v>24</v>
      </c>
      <c r="G189" s="47" t="s">
        <v>45</v>
      </c>
      <c r="H189" s="47" t="s">
        <v>27</v>
      </c>
    </row>
    <row r="190" spans="1:8" ht="30" x14ac:dyDescent="0.25">
      <c r="A190" s="3"/>
      <c r="B190" s="57" t="s">
        <v>139</v>
      </c>
      <c r="C190" s="20" t="s">
        <v>212</v>
      </c>
      <c r="D190" s="20" t="s">
        <v>33</v>
      </c>
      <c r="E190" s="4"/>
      <c r="F190" s="4"/>
      <c r="G190" s="46"/>
      <c r="H190" s="45"/>
    </row>
    <row r="191" spans="1:8" ht="20.100000000000001" customHeight="1" thickBot="1" x14ac:dyDescent="0.3">
      <c r="A191" s="69" t="s">
        <v>0</v>
      </c>
      <c r="B191" s="93" t="s">
        <v>130</v>
      </c>
      <c r="C191" s="91"/>
      <c r="D191" s="91"/>
      <c r="E191" s="92">
        <v>2</v>
      </c>
      <c r="F191" s="92" t="s">
        <v>1</v>
      </c>
      <c r="G191" s="72"/>
      <c r="H191" s="51">
        <f t="shared" ref="H191:H193" si="13">E191*G191</f>
        <v>0</v>
      </c>
    </row>
    <row r="192" spans="1:8" ht="20.100000000000001" customHeight="1" thickBot="1" x14ac:dyDescent="0.3">
      <c r="A192" s="69" t="s">
        <v>2</v>
      </c>
      <c r="B192" s="7" t="s">
        <v>131</v>
      </c>
      <c r="C192" s="91"/>
      <c r="D192" s="91"/>
      <c r="E192" s="92">
        <v>2</v>
      </c>
      <c r="F192" s="92" t="s">
        <v>1</v>
      </c>
      <c r="G192" s="72"/>
      <c r="H192" s="51"/>
    </row>
    <row r="193" spans="1:8" ht="20.100000000000001" customHeight="1" thickBot="1" x14ac:dyDescent="0.3">
      <c r="A193" s="69" t="s">
        <v>23</v>
      </c>
      <c r="B193" s="67" t="s">
        <v>128</v>
      </c>
      <c r="C193" s="27" t="s">
        <v>129</v>
      </c>
      <c r="D193" s="68" t="s">
        <v>118</v>
      </c>
      <c r="E193" s="29">
        <v>2</v>
      </c>
      <c r="F193" s="29" t="s">
        <v>1</v>
      </c>
      <c r="G193" s="50"/>
      <c r="H193" s="51">
        <f t="shared" si="13"/>
        <v>0</v>
      </c>
    </row>
    <row r="194" spans="1:8" ht="20.100000000000001" customHeight="1" thickBot="1" x14ac:dyDescent="0.3">
      <c r="A194" s="23"/>
      <c r="B194" s="24"/>
      <c r="C194" s="31"/>
      <c r="D194" s="32"/>
      <c r="E194" s="33"/>
      <c r="F194" s="33"/>
      <c r="G194" s="42" t="s">
        <v>46</v>
      </c>
      <c r="H194" s="43">
        <f>SUM(H190:H193)</f>
        <v>0</v>
      </c>
    </row>
    <row r="197" spans="1:8" ht="15.75" x14ac:dyDescent="0.25">
      <c r="A197" s="65" t="s">
        <v>182</v>
      </c>
      <c r="B197" s="63" t="s">
        <v>184</v>
      </c>
      <c r="C197" s="16"/>
      <c r="D197" s="35"/>
      <c r="E197" s="33"/>
      <c r="F197" s="33"/>
      <c r="G197" s="34"/>
      <c r="H197" s="58"/>
    </row>
    <row r="198" spans="1:8" ht="15.75" x14ac:dyDescent="0.25">
      <c r="A198" s="23"/>
      <c r="B198" s="63" t="s">
        <v>155</v>
      </c>
      <c r="C198" s="16"/>
      <c r="D198" s="35"/>
      <c r="E198" s="33"/>
      <c r="F198" s="33"/>
      <c r="G198" s="34"/>
      <c r="H198" s="58"/>
    </row>
    <row r="199" spans="1:8" ht="15.75" thickBot="1" x14ac:dyDescent="0.3">
      <c r="A199" s="23"/>
      <c r="B199" s="23"/>
      <c r="C199" s="35"/>
      <c r="D199" s="35"/>
      <c r="E199" s="33"/>
      <c r="F199" s="33"/>
      <c r="G199" s="66"/>
      <c r="H199" s="49"/>
    </row>
    <row r="200" spans="1:8" ht="26.25" x14ac:dyDescent="0.25">
      <c r="A200" s="54" t="s">
        <v>28</v>
      </c>
      <c r="B200" s="55" t="s">
        <v>25</v>
      </c>
      <c r="C200" s="88"/>
      <c r="D200" s="88"/>
      <c r="E200" s="89" t="s">
        <v>26</v>
      </c>
      <c r="F200" s="89" t="s">
        <v>24</v>
      </c>
      <c r="G200" s="47" t="s">
        <v>45</v>
      </c>
      <c r="H200" s="47" t="s">
        <v>27</v>
      </c>
    </row>
    <row r="201" spans="1:8" ht="20.100000000000001" customHeight="1" x14ac:dyDescent="0.25">
      <c r="A201" s="3"/>
      <c r="B201" s="57" t="s">
        <v>137</v>
      </c>
      <c r="C201" s="20" t="s">
        <v>212</v>
      </c>
      <c r="D201" s="20" t="s">
        <v>33</v>
      </c>
      <c r="E201" s="4"/>
      <c r="F201" s="4"/>
      <c r="G201" s="46"/>
      <c r="H201" s="45"/>
    </row>
    <row r="202" spans="1:8" ht="20.100000000000001" customHeight="1" x14ac:dyDescent="0.25">
      <c r="A202" s="3" t="s">
        <v>0</v>
      </c>
      <c r="B202" s="7" t="s">
        <v>111</v>
      </c>
      <c r="C202" s="8"/>
      <c r="D202" s="17"/>
      <c r="E202" s="2">
        <v>3</v>
      </c>
      <c r="F202" s="2" t="s">
        <v>1</v>
      </c>
      <c r="G202" s="46"/>
      <c r="H202" s="45">
        <f t="shared" ref="H202:H203" si="14">E202*G202</f>
        <v>0</v>
      </c>
    </row>
    <row r="203" spans="1:8" ht="30" x14ac:dyDescent="0.25">
      <c r="A203" s="69" t="s">
        <v>2</v>
      </c>
      <c r="B203" s="7" t="s">
        <v>113</v>
      </c>
      <c r="C203" s="9"/>
      <c r="D203" s="74"/>
      <c r="E203" s="30">
        <v>3</v>
      </c>
      <c r="F203" s="30" t="s">
        <v>1</v>
      </c>
      <c r="G203" s="72"/>
      <c r="H203" s="45">
        <f t="shared" si="14"/>
        <v>0</v>
      </c>
    </row>
    <row r="204" spans="1:8" x14ac:dyDescent="0.25">
      <c r="A204" s="69"/>
      <c r="B204" s="90" t="s">
        <v>110</v>
      </c>
      <c r="C204" s="9"/>
      <c r="D204" s="74"/>
      <c r="E204" s="30"/>
      <c r="F204" s="30"/>
      <c r="G204" s="72"/>
      <c r="H204" s="73"/>
    </row>
    <row r="205" spans="1:8" ht="30" x14ac:dyDescent="0.25">
      <c r="A205" s="69" t="s">
        <v>23</v>
      </c>
      <c r="B205" s="70" t="s">
        <v>138</v>
      </c>
      <c r="C205" s="9" t="s">
        <v>134</v>
      </c>
      <c r="D205" s="74" t="s">
        <v>94</v>
      </c>
      <c r="E205" s="30">
        <v>1</v>
      </c>
      <c r="F205" s="30" t="s">
        <v>1</v>
      </c>
      <c r="G205" s="72"/>
      <c r="H205" s="45">
        <f t="shared" ref="H205:H207" si="15">E205*G205</f>
        <v>0</v>
      </c>
    </row>
    <row r="206" spans="1:8" x14ac:dyDescent="0.25">
      <c r="A206" s="69" t="s">
        <v>3</v>
      </c>
      <c r="B206" s="70" t="s">
        <v>135</v>
      </c>
      <c r="C206" s="9" t="s">
        <v>136</v>
      </c>
      <c r="D206" s="74" t="s">
        <v>118</v>
      </c>
      <c r="E206" s="30">
        <v>2</v>
      </c>
      <c r="F206" s="30" t="s">
        <v>1</v>
      </c>
      <c r="G206" s="72"/>
      <c r="H206" s="45">
        <f t="shared" si="15"/>
        <v>0</v>
      </c>
    </row>
    <row r="207" spans="1:8" ht="34.5" customHeight="1" thickBot="1" x14ac:dyDescent="0.3">
      <c r="A207" s="25" t="s">
        <v>7</v>
      </c>
      <c r="B207" s="67" t="s">
        <v>120</v>
      </c>
      <c r="C207" s="81"/>
      <c r="D207" s="25"/>
      <c r="E207" s="83">
        <v>3</v>
      </c>
      <c r="F207" s="29" t="s">
        <v>1</v>
      </c>
      <c r="G207" s="41">
        <v>0</v>
      </c>
      <c r="H207" s="82">
        <f t="shared" si="15"/>
        <v>0</v>
      </c>
    </row>
    <row r="208" spans="1:8" ht="20.100000000000001" customHeight="1" thickBot="1" x14ac:dyDescent="0.3">
      <c r="A208" s="23"/>
      <c r="B208" s="24"/>
      <c r="C208" s="31"/>
      <c r="D208" s="32"/>
      <c r="E208" s="33"/>
      <c r="F208" s="33"/>
      <c r="G208" s="42" t="s">
        <v>46</v>
      </c>
      <c r="H208" s="43">
        <f>SUM(H201:H207)</f>
        <v>0</v>
      </c>
    </row>
    <row r="211" spans="1:8" ht="15.75" x14ac:dyDescent="0.25">
      <c r="A211" s="64" t="s">
        <v>183</v>
      </c>
      <c r="B211" s="63" t="s">
        <v>185</v>
      </c>
    </row>
    <row r="212" spans="1:8" ht="15.75" x14ac:dyDescent="0.25">
      <c r="B212" s="63" t="s">
        <v>186</v>
      </c>
    </row>
    <row r="213" spans="1:8" ht="15.75" thickBot="1" x14ac:dyDescent="0.3">
      <c r="G213" s="49"/>
      <c r="H213" s="49"/>
    </row>
    <row r="214" spans="1:8" ht="26.25" x14ac:dyDescent="0.25">
      <c r="A214" s="54" t="s">
        <v>28</v>
      </c>
      <c r="B214" s="55" t="s">
        <v>25</v>
      </c>
      <c r="C214" s="88"/>
      <c r="D214" s="88"/>
      <c r="E214" s="89" t="s">
        <v>26</v>
      </c>
      <c r="F214" s="89" t="s">
        <v>24</v>
      </c>
      <c r="G214" s="47" t="s">
        <v>45</v>
      </c>
      <c r="H214" s="47" t="s">
        <v>27</v>
      </c>
    </row>
    <row r="215" spans="1:8" ht="33.75" customHeight="1" x14ac:dyDescent="0.25">
      <c r="A215" s="3"/>
      <c r="B215" s="57" t="s">
        <v>202</v>
      </c>
      <c r="C215" s="20" t="s">
        <v>57</v>
      </c>
      <c r="D215" s="20" t="s">
        <v>33</v>
      </c>
      <c r="E215" s="4"/>
      <c r="F215" s="4"/>
      <c r="G215" s="46"/>
      <c r="H215" s="45"/>
    </row>
    <row r="216" spans="1:8" ht="37.35" customHeight="1" x14ac:dyDescent="0.25">
      <c r="A216" s="69" t="s">
        <v>0</v>
      </c>
      <c r="B216" s="7" t="s">
        <v>187</v>
      </c>
      <c r="C216" s="114"/>
      <c r="D216" s="114"/>
      <c r="E216" s="2">
        <v>1</v>
      </c>
      <c r="F216" s="2" t="s">
        <v>1</v>
      </c>
      <c r="G216" s="72"/>
      <c r="H216" s="45">
        <f t="shared" ref="H216:H222" si="16">E216*G216</f>
        <v>0</v>
      </c>
    </row>
    <row r="217" spans="1:8" ht="33.75" customHeight="1" x14ac:dyDescent="0.25">
      <c r="A217" s="69" t="s">
        <v>2</v>
      </c>
      <c r="B217" s="7" t="s">
        <v>188</v>
      </c>
      <c r="C217" s="17" t="s">
        <v>189</v>
      </c>
      <c r="D217" s="114"/>
      <c r="E217" s="2">
        <v>1</v>
      </c>
      <c r="F217" s="2" t="s">
        <v>1</v>
      </c>
      <c r="G217" s="72"/>
      <c r="H217" s="45">
        <f t="shared" si="16"/>
        <v>0</v>
      </c>
    </row>
    <row r="218" spans="1:8" ht="33.75" customHeight="1" x14ac:dyDescent="0.25">
      <c r="A218" s="69"/>
      <c r="B218" s="93" t="s">
        <v>200</v>
      </c>
      <c r="C218" s="113" t="s">
        <v>201</v>
      </c>
      <c r="D218" s="91"/>
      <c r="E218" s="92">
        <v>1</v>
      </c>
      <c r="F218" s="92" t="s">
        <v>1</v>
      </c>
      <c r="G218" s="72"/>
      <c r="H218" s="45">
        <f t="shared" si="16"/>
        <v>0</v>
      </c>
    </row>
    <row r="219" spans="1:8" ht="30" x14ac:dyDescent="0.25">
      <c r="A219" s="69" t="s">
        <v>23</v>
      </c>
      <c r="B219" s="7" t="s">
        <v>190</v>
      </c>
      <c r="C219" s="17" t="s">
        <v>191</v>
      </c>
      <c r="D219" s="114"/>
      <c r="E219" s="2">
        <v>2</v>
      </c>
      <c r="F219" s="2" t="s">
        <v>1</v>
      </c>
      <c r="G219" s="72"/>
      <c r="H219" s="45">
        <f t="shared" si="16"/>
        <v>0</v>
      </c>
    </row>
    <row r="220" spans="1:8" ht="63.75" x14ac:dyDescent="0.25">
      <c r="A220" s="69" t="s">
        <v>3</v>
      </c>
      <c r="B220" s="70" t="s">
        <v>194</v>
      </c>
      <c r="C220" s="74" t="s">
        <v>196</v>
      </c>
      <c r="D220" s="74" t="s">
        <v>195</v>
      </c>
      <c r="E220" s="30">
        <v>1</v>
      </c>
      <c r="F220" s="30" t="s">
        <v>1</v>
      </c>
      <c r="G220" s="72"/>
      <c r="H220" s="45">
        <f t="shared" si="16"/>
        <v>0</v>
      </c>
    </row>
    <row r="221" spans="1:8" ht="30" x14ac:dyDescent="0.25">
      <c r="A221" s="69" t="s">
        <v>4</v>
      </c>
      <c r="B221" s="70" t="s">
        <v>197</v>
      </c>
      <c r="C221" s="74" t="s">
        <v>198</v>
      </c>
      <c r="D221" s="74" t="s">
        <v>199</v>
      </c>
      <c r="E221" s="30">
        <v>1</v>
      </c>
      <c r="F221" s="30" t="s">
        <v>1</v>
      </c>
      <c r="G221" s="72"/>
      <c r="H221" s="45">
        <f t="shared" si="16"/>
        <v>0</v>
      </c>
    </row>
    <row r="222" spans="1:8" ht="20.100000000000001" customHeight="1" thickBot="1" x14ac:dyDescent="0.3">
      <c r="A222" s="25" t="s">
        <v>5</v>
      </c>
      <c r="B222" s="67" t="s">
        <v>192</v>
      </c>
      <c r="C222" s="68" t="s">
        <v>193</v>
      </c>
      <c r="D222" s="115"/>
      <c r="E222" s="29">
        <v>1</v>
      </c>
      <c r="F222" s="29" t="s">
        <v>1</v>
      </c>
      <c r="G222" s="50"/>
      <c r="H222" s="51">
        <f t="shared" si="16"/>
        <v>0</v>
      </c>
    </row>
    <row r="223" spans="1:8" ht="20.100000000000001" customHeight="1" thickBot="1" x14ac:dyDescent="0.3">
      <c r="A223" s="23"/>
      <c r="B223" s="24"/>
      <c r="C223" s="31"/>
      <c r="D223" s="32"/>
      <c r="E223" s="33"/>
      <c r="F223" s="33"/>
      <c r="G223" s="42" t="s">
        <v>46</v>
      </c>
      <c r="H223" s="43">
        <f>SUM(H215:H222)</f>
        <v>0</v>
      </c>
    </row>
    <row r="224" spans="1:8" ht="15" customHeight="1" x14ac:dyDescent="0.25">
      <c r="A224" s="23"/>
      <c r="B224" s="24"/>
      <c r="C224" s="31"/>
      <c r="D224" s="32"/>
      <c r="E224" s="33"/>
      <c r="F224" s="33"/>
      <c r="G224" s="111"/>
      <c r="H224" s="112"/>
    </row>
    <row r="225" spans="1:8" ht="15" customHeight="1" x14ac:dyDescent="0.25">
      <c r="A225" s="23"/>
      <c r="B225" s="24"/>
      <c r="C225" s="31"/>
      <c r="D225" s="32"/>
      <c r="E225" s="33"/>
      <c r="F225" s="33"/>
      <c r="G225" s="111"/>
      <c r="H225" s="112"/>
    </row>
    <row r="226" spans="1:8" ht="20.100000000000001" customHeight="1" x14ac:dyDescent="0.25">
      <c r="A226" s="65" t="s">
        <v>205</v>
      </c>
      <c r="B226" s="63" t="s">
        <v>203</v>
      </c>
      <c r="C226" s="16"/>
      <c r="D226" s="35"/>
      <c r="E226" s="33"/>
      <c r="F226" s="33"/>
      <c r="G226" s="34"/>
      <c r="H226" s="58"/>
    </row>
    <row r="227" spans="1:8" ht="20.100000000000001" customHeight="1" x14ac:dyDescent="0.25">
      <c r="A227" s="23"/>
      <c r="B227" s="63" t="s">
        <v>204</v>
      </c>
      <c r="C227" s="16"/>
      <c r="D227" s="35"/>
      <c r="E227" s="33"/>
      <c r="F227" s="33"/>
      <c r="G227" s="34"/>
      <c r="H227" s="58"/>
    </row>
    <row r="228" spans="1:8" ht="20.100000000000001" customHeight="1" thickBot="1" x14ac:dyDescent="0.3">
      <c r="A228" s="23"/>
      <c r="B228" s="23"/>
      <c r="C228" s="35"/>
      <c r="D228" s="35"/>
      <c r="E228" s="33"/>
      <c r="F228" s="33"/>
      <c r="G228" s="66"/>
      <c r="H228" s="49"/>
    </row>
    <row r="229" spans="1:8" ht="26.25" customHeight="1" x14ac:dyDescent="0.25">
      <c r="A229" s="54" t="s">
        <v>28</v>
      </c>
      <c r="B229" s="55" t="s">
        <v>25</v>
      </c>
      <c r="C229" s="88"/>
      <c r="D229" s="88"/>
      <c r="E229" s="89" t="s">
        <v>26</v>
      </c>
      <c r="F229" s="89" t="s">
        <v>24</v>
      </c>
      <c r="G229" s="47" t="s">
        <v>45</v>
      </c>
      <c r="H229" s="47" t="s">
        <v>27</v>
      </c>
    </row>
    <row r="230" spans="1:8" ht="20.100000000000001" customHeight="1" x14ac:dyDescent="0.25">
      <c r="A230" s="3"/>
      <c r="B230" s="57" t="s">
        <v>206</v>
      </c>
      <c r="C230" s="20" t="s">
        <v>212</v>
      </c>
      <c r="D230" s="20" t="s">
        <v>33</v>
      </c>
      <c r="E230" s="4"/>
      <c r="F230" s="4"/>
      <c r="G230" s="46"/>
      <c r="H230" s="45"/>
    </row>
    <row r="231" spans="1:8" ht="20.100000000000001" customHeight="1" x14ac:dyDescent="0.25">
      <c r="A231" s="3" t="s">
        <v>0</v>
      </c>
      <c r="B231" s="7" t="s">
        <v>111</v>
      </c>
      <c r="C231" s="8"/>
      <c r="D231" s="17"/>
      <c r="E231" s="2">
        <v>5</v>
      </c>
      <c r="F231" s="2" t="s">
        <v>1</v>
      </c>
      <c r="G231" s="46"/>
      <c r="H231" s="45">
        <f t="shared" ref="H231:H232" si="17">E231*G231</f>
        <v>0</v>
      </c>
    </row>
    <row r="232" spans="1:8" ht="20.100000000000001" customHeight="1" x14ac:dyDescent="0.25">
      <c r="A232" s="69" t="s">
        <v>2</v>
      </c>
      <c r="B232" s="7" t="s">
        <v>211</v>
      </c>
      <c r="C232" s="9"/>
      <c r="D232" s="74"/>
      <c r="E232" s="30">
        <v>5</v>
      </c>
      <c r="F232" s="30" t="s">
        <v>1</v>
      </c>
      <c r="G232" s="72"/>
      <c r="H232" s="45">
        <f t="shared" si="17"/>
        <v>0</v>
      </c>
    </row>
    <row r="233" spans="1:8" ht="20.100000000000001" customHeight="1" x14ac:dyDescent="0.25">
      <c r="A233" s="69"/>
      <c r="B233" s="90" t="s">
        <v>140</v>
      </c>
      <c r="C233" s="9"/>
      <c r="D233" s="74"/>
      <c r="E233" s="30"/>
      <c r="F233" s="30"/>
      <c r="G233" s="72"/>
      <c r="H233" s="73"/>
    </row>
    <row r="234" spans="1:8" ht="20.100000000000001" customHeight="1" x14ac:dyDescent="0.25">
      <c r="A234" s="69" t="s">
        <v>23</v>
      </c>
      <c r="B234" s="70" t="s">
        <v>114</v>
      </c>
      <c r="C234" s="9" t="s">
        <v>134</v>
      </c>
      <c r="D234" s="74" t="s">
        <v>118</v>
      </c>
      <c r="E234" s="30">
        <v>1</v>
      </c>
      <c r="F234" s="30" t="s">
        <v>1</v>
      </c>
      <c r="G234" s="72"/>
      <c r="H234" s="45">
        <f t="shared" ref="H234:H239" si="18">E234*G234</f>
        <v>0</v>
      </c>
    </row>
    <row r="235" spans="1:8" ht="20.100000000000001" customHeight="1" x14ac:dyDescent="0.25">
      <c r="A235" s="69" t="s">
        <v>3</v>
      </c>
      <c r="B235" s="70" t="s">
        <v>116</v>
      </c>
      <c r="C235" s="9" t="s">
        <v>207</v>
      </c>
      <c r="D235" s="74" t="s">
        <v>94</v>
      </c>
      <c r="E235" s="30">
        <v>1</v>
      </c>
      <c r="F235" s="30" t="s">
        <v>1</v>
      </c>
      <c r="G235" s="72"/>
      <c r="H235" s="45">
        <f t="shared" si="18"/>
        <v>0</v>
      </c>
    </row>
    <row r="236" spans="1:8" ht="20.100000000000001" customHeight="1" x14ac:dyDescent="0.25">
      <c r="A236" s="69" t="s">
        <v>4</v>
      </c>
      <c r="B236" s="70" t="s">
        <v>208</v>
      </c>
      <c r="C236" s="9" t="s">
        <v>134</v>
      </c>
      <c r="D236" s="74" t="s">
        <v>94</v>
      </c>
      <c r="E236" s="30">
        <v>1</v>
      </c>
      <c r="F236" s="30" t="s">
        <v>1</v>
      </c>
      <c r="G236" s="72"/>
      <c r="H236" s="45">
        <f t="shared" si="18"/>
        <v>0</v>
      </c>
    </row>
    <row r="237" spans="1:8" ht="20.100000000000001" customHeight="1" x14ac:dyDescent="0.25">
      <c r="A237" s="69" t="s">
        <v>5</v>
      </c>
      <c r="B237" s="7" t="s">
        <v>209</v>
      </c>
      <c r="C237" s="3" t="s">
        <v>207</v>
      </c>
      <c r="D237" s="3" t="s">
        <v>94</v>
      </c>
      <c r="E237" s="80">
        <v>1</v>
      </c>
      <c r="F237" s="2" t="s">
        <v>1</v>
      </c>
      <c r="G237" s="40"/>
      <c r="H237" s="45">
        <f t="shared" si="18"/>
        <v>0</v>
      </c>
    </row>
    <row r="238" spans="1:8" ht="20.100000000000001" customHeight="1" x14ac:dyDescent="0.25">
      <c r="A238" s="69" t="s">
        <v>6</v>
      </c>
      <c r="B238" s="7" t="s">
        <v>210</v>
      </c>
      <c r="C238" s="3" t="s">
        <v>207</v>
      </c>
      <c r="D238" s="3" t="s">
        <v>94</v>
      </c>
      <c r="E238" s="80">
        <v>1</v>
      </c>
      <c r="F238" s="2" t="s">
        <v>1</v>
      </c>
      <c r="G238" s="40"/>
      <c r="H238" s="45">
        <f t="shared" si="18"/>
        <v>0</v>
      </c>
    </row>
    <row r="239" spans="1:8" ht="20.100000000000001" customHeight="1" thickBot="1" x14ac:dyDescent="0.3">
      <c r="A239" s="25" t="s">
        <v>7</v>
      </c>
      <c r="B239" s="67" t="s">
        <v>120</v>
      </c>
      <c r="C239" s="81"/>
      <c r="D239" s="25"/>
      <c r="E239" s="83">
        <v>3</v>
      </c>
      <c r="F239" s="29" t="s">
        <v>1</v>
      </c>
      <c r="G239" s="41"/>
      <c r="H239" s="82">
        <f t="shared" si="18"/>
        <v>0</v>
      </c>
    </row>
    <row r="240" spans="1:8" ht="15.75" thickBot="1" x14ac:dyDescent="0.3">
      <c r="A240" s="23"/>
      <c r="B240" s="24"/>
      <c r="C240" s="31"/>
      <c r="D240" s="32"/>
      <c r="E240" s="33"/>
      <c r="F240" s="33"/>
      <c r="G240" s="42" t="s">
        <v>46</v>
      </c>
      <c r="H240" s="43">
        <f>SUM(H230:H239)</f>
        <v>0</v>
      </c>
    </row>
    <row r="241" spans="1:8" x14ac:dyDescent="0.25">
      <c r="A241" s="23"/>
      <c r="B241" s="24"/>
      <c r="C241" s="31"/>
      <c r="D241" s="32"/>
      <c r="E241" s="33"/>
      <c r="F241" s="33"/>
      <c r="G241" s="111"/>
      <c r="H241" s="112"/>
    </row>
    <row r="242" spans="1:8" x14ac:dyDescent="0.25">
      <c r="A242" s="23"/>
      <c r="B242" s="24"/>
      <c r="C242" s="31"/>
      <c r="D242" s="32"/>
      <c r="E242" s="33"/>
      <c r="F242" s="33"/>
      <c r="G242" s="111"/>
      <c r="H242" s="112"/>
    </row>
    <row r="243" spans="1:8" ht="15.75" x14ac:dyDescent="0.25">
      <c r="A243" s="65" t="s">
        <v>214</v>
      </c>
      <c r="B243" s="63" t="s">
        <v>215</v>
      </c>
      <c r="C243" s="16"/>
      <c r="D243" s="35"/>
      <c r="E243" s="33"/>
      <c r="F243" s="33"/>
      <c r="G243" s="34"/>
      <c r="H243" s="58"/>
    </row>
    <row r="244" spans="1:8" ht="15.75" x14ac:dyDescent="0.25">
      <c r="A244" s="23"/>
      <c r="B244" s="63" t="s">
        <v>216</v>
      </c>
      <c r="C244" s="16"/>
      <c r="D244" s="35"/>
      <c r="E244" s="33"/>
      <c r="F244" s="33"/>
      <c r="G244" s="34"/>
      <c r="H244" s="58"/>
    </row>
    <row r="245" spans="1:8" ht="15.75" thickBot="1" x14ac:dyDescent="0.3">
      <c r="A245" s="23"/>
      <c r="B245" s="116"/>
      <c r="C245" s="35"/>
      <c r="D245" s="35"/>
      <c r="E245" s="33"/>
      <c r="F245" s="33"/>
      <c r="G245" s="66"/>
      <c r="H245" s="49"/>
    </row>
    <row r="246" spans="1:8" ht="26.25" x14ac:dyDescent="0.25">
      <c r="A246" s="54" t="s">
        <v>28</v>
      </c>
      <c r="B246" s="55" t="s">
        <v>25</v>
      </c>
      <c r="C246" s="88"/>
      <c r="D246" s="88"/>
      <c r="E246" s="89" t="s">
        <v>26</v>
      </c>
      <c r="F246" s="89" t="s">
        <v>24</v>
      </c>
      <c r="G246" s="47" t="s">
        <v>45</v>
      </c>
      <c r="H246" s="47" t="s">
        <v>27</v>
      </c>
    </row>
    <row r="247" spans="1:8" ht="30" x14ac:dyDescent="0.25">
      <c r="A247" s="3"/>
      <c r="B247" s="57" t="s">
        <v>217</v>
      </c>
      <c r="C247" s="20" t="s">
        <v>212</v>
      </c>
      <c r="D247" s="20" t="s">
        <v>33</v>
      </c>
      <c r="E247" s="4"/>
      <c r="F247" s="4"/>
      <c r="G247" s="46"/>
      <c r="H247" s="45"/>
    </row>
    <row r="248" spans="1:8" ht="20.100000000000001" customHeight="1" x14ac:dyDescent="0.25">
      <c r="A248" s="3" t="s">
        <v>0</v>
      </c>
      <c r="B248" s="7" t="s">
        <v>218</v>
      </c>
      <c r="C248" s="8"/>
      <c r="D248" s="17"/>
      <c r="E248" s="2">
        <v>4</v>
      </c>
      <c r="F248" s="2" t="s">
        <v>1</v>
      </c>
      <c r="G248" s="46"/>
      <c r="H248" s="45">
        <f t="shared" ref="H248:H249" si="19">E248*G248</f>
        <v>0</v>
      </c>
    </row>
    <row r="249" spans="1:8" ht="45" x14ac:dyDescent="0.25">
      <c r="A249" s="69" t="s">
        <v>2</v>
      </c>
      <c r="B249" s="7" t="s">
        <v>220</v>
      </c>
      <c r="C249" s="9" t="s">
        <v>219</v>
      </c>
      <c r="D249" s="74"/>
      <c r="E249" s="30">
        <v>4</v>
      </c>
      <c r="F249" s="30" t="s">
        <v>1</v>
      </c>
      <c r="G249" s="72"/>
      <c r="H249" s="45">
        <f t="shared" si="19"/>
        <v>0</v>
      </c>
    </row>
    <row r="250" spans="1:8" x14ac:dyDescent="0.25">
      <c r="A250" s="69"/>
      <c r="B250" s="117" t="s">
        <v>221</v>
      </c>
      <c r="C250" s="9"/>
      <c r="D250" s="74"/>
      <c r="E250" s="30"/>
      <c r="F250" s="30"/>
      <c r="G250" s="72"/>
      <c r="H250" s="45"/>
    </row>
    <row r="251" spans="1:8" ht="45.75" thickBot="1" x14ac:dyDescent="0.3">
      <c r="A251" s="25" t="s">
        <v>3</v>
      </c>
      <c r="B251" s="67" t="s">
        <v>222</v>
      </c>
      <c r="C251" s="27" t="s">
        <v>223</v>
      </c>
      <c r="D251" s="68"/>
      <c r="E251" s="29">
        <v>20</v>
      </c>
      <c r="F251" s="29" t="s">
        <v>224</v>
      </c>
      <c r="G251" s="50"/>
      <c r="H251" s="51">
        <f t="shared" ref="H251" si="20">E251*G251</f>
        <v>0</v>
      </c>
    </row>
    <row r="252" spans="1:8" ht="20.100000000000001" customHeight="1" thickBot="1" x14ac:dyDescent="0.3">
      <c r="A252" s="23"/>
      <c r="B252" s="24"/>
      <c r="C252" s="31"/>
      <c r="D252" s="32"/>
      <c r="E252" s="33"/>
      <c r="F252" s="33"/>
      <c r="G252" s="42" t="s">
        <v>46</v>
      </c>
      <c r="H252" s="43">
        <f>SUM(H247:H251)</f>
        <v>0</v>
      </c>
    </row>
    <row r="253" spans="1:8" x14ac:dyDescent="0.25">
      <c r="A253" s="23"/>
      <c r="B253" s="24"/>
      <c r="C253" s="31"/>
      <c r="D253" s="32"/>
      <c r="E253" s="33"/>
      <c r="F253" s="33"/>
      <c r="G253" s="111"/>
      <c r="H253" s="112"/>
    </row>
    <row r="254" spans="1:8" x14ac:dyDescent="0.25">
      <c r="A254" s="23"/>
      <c r="B254" s="24"/>
      <c r="C254" s="31"/>
      <c r="D254" s="32"/>
      <c r="E254" s="33"/>
      <c r="F254" s="33"/>
      <c r="G254" s="111"/>
      <c r="H254" s="112"/>
    </row>
    <row r="255" spans="1:8" ht="47.25" x14ac:dyDescent="0.25">
      <c r="A255" s="65" t="s">
        <v>226</v>
      </c>
      <c r="B255" s="63" t="s">
        <v>227</v>
      </c>
      <c r="C255" s="16"/>
      <c r="D255" s="35"/>
      <c r="E255" s="33"/>
      <c r="F255" s="33"/>
      <c r="G255" s="34"/>
      <c r="H255" s="58"/>
    </row>
    <row r="256" spans="1:8" ht="15.75" thickBot="1" x14ac:dyDescent="0.3">
      <c r="A256" s="23"/>
      <c r="B256" s="116"/>
      <c r="C256" s="35"/>
      <c r="D256" s="35"/>
      <c r="E256" s="33"/>
      <c r="F256" s="33"/>
      <c r="G256" s="66"/>
      <c r="H256" s="49"/>
    </row>
    <row r="257" spans="1:8" ht="26.25" x14ac:dyDescent="0.25">
      <c r="A257" s="54" t="s">
        <v>28</v>
      </c>
      <c r="B257" s="55" t="s">
        <v>25</v>
      </c>
      <c r="C257" s="88"/>
      <c r="D257" s="88"/>
      <c r="E257" s="89" t="s">
        <v>26</v>
      </c>
      <c r="F257" s="89" t="s">
        <v>24</v>
      </c>
      <c r="G257" s="47" t="s">
        <v>45</v>
      </c>
      <c r="H257" s="47" t="s">
        <v>27</v>
      </c>
    </row>
    <row r="258" spans="1:8" ht="45.75" thickBot="1" x14ac:dyDescent="0.3">
      <c r="A258" s="25" t="s">
        <v>0</v>
      </c>
      <c r="B258" s="67" t="s">
        <v>228</v>
      </c>
      <c r="C258" s="27"/>
      <c r="D258" s="68"/>
      <c r="E258" s="29"/>
      <c r="F258" s="29"/>
      <c r="G258" s="50"/>
      <c r="H258" s="51"/>
    </row>
    <row r="259" spans="1:8" ht="15.75" thickBot="1" x14ac:dyDescent="0.3">
      <c r="A259" s="23"/>
      <c r="B259" s="24"/>
      <c r="C259" s="31"/>
      <c r="D259" s="32"/>
      <c r="E259" s="33"/>
      <c r="F259" s="33"/>
      <c r="G259" s="42" t="s">
        <v>46</v>
      </c>
      <c r="H259" s="43">
        <f>SUM(H258:H258)</f>
        <v>0</v>
      </c>
    </row>
    <row r="260" spans="1:8" x14ac:dyDescent="0.25">
      <c r="A260" s="23"/>
      <c r="B260" s="24"/>
      <c r="C260" s="31"/>
      <c r="D260" s="32"/>
      <c r="E260" s="33"/>
      <c r="F260" s="33"/>
      <c r="G260" s="111"/>
      <c r="H260" s="112"/>
    </row>
    <row r="261" spans="1:8" x14ac:dyDescent="0.25">
      <c r="A261" s="23"/>
      <c r="B261" s="24"/>
      <c r="C261" s="31"/>
      <c r="D261" s="32"/>
      <c r="E261" s="33"/>
      <c r="F261" s="33"/>
      <c r="G261" s="111"/>
      <c r="H261" s="112"/>
    </row>
    <row r="262" spans="1:8" ht="15.75" x14ac:dyDescent="0.25">
      <c r="B262" s="94" t="s">
        <v>213</v>
      </c>
    </row>
    <row r="263" spans="1:8" x14ac:dyDescent="0.25">
      <c r="D263" t="s">
        <v>158</v>
      </c>
    </row>
    <row r="264" spans="1:8" ht="20.100000000000001" customHeight="1" x14ac:dyDescent="0.25">
      <c r="A264" s="94" t="s">
        <v>50</v>
      </c>
      <c r="B264" s="95" t="str">
        <f>B4</f>
        <v>Vilharjeva ulica 26c, Ajdovščina</v>
      </c>
      <c r="C264" s="96">
        <f>H17</f>
        <v>0</v>
      </c>
      <c r="D264" s="109"/>
    </row>
    <row r="265" spans="1:8" ht="20.100000000000001" customHeight="1" x14ac:dyDescent="0.25">
      <c r="A265" s="94" t="s">
        <v>51</v>
      </c>
      <c r="B265" s="95" t="str">
        <f>B20</f>
        <v>Vilharjeva ulica 26c, Ajdovščina</v>
      </c>
      <c r="C265" s="96">
        <f>H32</f>
        <v>0</v>
      </c>
      <c r="D265" s="109"/>
    </row>
    <row r="266" spans="1:8" ht="20.100000000000001" customHeight="1" x14ac:dyDescent="0.25">
      <c r="A266" s="94" t="s">
        <v>58</v>
      </c>
      <c r="B266" s="95" t="str">
        <f>B35</f>
        <v>Vilharjeva ulica 26c, Ajdovščina</v>
      </c>
      <c r="C266" s="96">
        <f>H46</f>
        <v>0</v>
      </c>
      <c r="D266" s="109"/>
    </row>
    <row r="267" spans="1:8" ht="20.100000000000001" customHeight="1" x14ac:dyDescent="0.25">
      <c r="A267" s="94" t="s">
        <v>64</v>
      </c>
      <c r="B267" s="95" t="str">
        <f>B49</f>
        <v>Vilharjeva ulica 26c, Ajdovščina</v>
      </c>
      <c r="C267" s="96">
        <f>H60</f>
        <v>0</v>
      </c>
      <c r="D267" s="109"/>
    </row>
    <row r="268" spans="1:8" ht="20.100000000000001" customHeight="1" x14ac:dyDescent="0.25">
      <c r="A268" s="94" t="s">
        <v>132</v>
      </c>
      <c r="B268" s="95" t="str">
        <f>B63</f>
        <v>Vilharjeva ulica 26c, Ajdovščina</v>
      </c>
      <c r="C268" s="96">
        <f>H74</f>
        <v>0</v>
      </c>
      <c r="D268" s="109"/>
    </row>
    <row r="269" spans="1:8" ht="20.100000000000001" customHeight="1" x14ac:dyDescent="0.25">
      <c r="A269" s="94" t="s">
        <v>103</v>
      </c>
      <c r="B269" s="95" t="str">
        <f>B77</f>
        <v>Goriška cesta 25a, Ajdovščina</v>
      </c>
      <c r="C269" s="96">
        <f>H87</f>
        <v>0</v>
      </c>
      <c r="D269" s="109"/>
    </row>
    <row r="270" spans="1:8" ht="20.100000000000001" customHeight="1" x14ac:dyDescent="0.25">
      <c r="A270" s="94" t="s">
        <v>108</v>
      </c>
      <c r="B270" s="95" t="str">
        <f>B90</f>
        <v>Selo 39</v>
      </c>
      <c r="C270" s="96">
        <f>H98</f>
        <v>0</v>
      </c>
      <c r="D270" s="109"/>
    </row>
    <row r="271" spans="1:8" ht="20.100000000000001" customHeight="1" x14ac:dyDescent="0.25">
      <c r="A271" s="94" t="s">
        <v>126</v>
      </c>
      <c r="B271" s="95" t="str">
        <f>B101</f>
        <v>Goriška cesta 7, Ajdovščina</v>
      </c>
      <c r="C271" s="96">
        <f>H132</f>
        <v>0</v>
      </c>
      <c r="D271" s="109"/>
    </row>
    <row r="272" spans="1:8" ht="20.100000000000001" customHeight="1" x14ac:dyDescent="0.25">
      <c r="A272" s="94" t="s">
        <v>133</v>
      </c>
      <c r="B272" s="95" t="str">
        <f>B135</f>
        <v>Na Livadi 6, Ajdovščina</v>
      </c>
      <c r="C272" s="96">
        <f>H146</f>
        <v>0</v>
      </c>
      <c r="D272" s="109"/>
    </row>
    <row r="273" spans="1:5" ht="20.100000000000001" customHeight="1" x14ac:dyDescent="0.25">
      <c r="A273" s="94" t="s">
        <v>150</v>
      </c>
      <c r="B273" s="95" t="str">
        <f>B149</f>
        <v>Tovarniška cesta 12, Ajdovščina</v>
      </c>
      <c r="C273" s="96">
        <f>H166</f>
        <v>0</v>
      </c>
      <c r="D273" s="109"/>
    </row>
    <row r="274" spans="1:5" ht="20.100000000000001" customHeight="1" x14ac:dyDescent="0.25">
      <c r="A274" s="94" t="s">
        <v>179</v>
      </c>
      <c r="B274" s="95" t="str">
        <f>B159</f>
        <v>Tovarniška cesta 2, Ajdovščina</v>
      </c>
      <c r="C274" s="96">
        <f>H166</f>
        <v>0</v>
      </c>
      <c r="D274" s="109"/>
    </row>
    <row r="275" spans="1:5" ht="20.100000000000001" customHeight="1" x14ac:dyDescent="0.25">
      <c r="A275" s="94" t="s">
        <v>180</v>
      </c>
      <c r="B275" s="95" t="str">
        <f>B169</f>
        <v>Bevkova ulica 16, Ajdovščina</v>
      </c>
      <c r="C275" s="96">
        <f>H183</f>
        <v>0</v>
      </c>
      <c r="D275" s="109"/>
    </row>
    <row r="276" spans="1:5" ht="20.100000000000001" customHeight="1" x14ac:dyDescent="0.25">
      <c r="A276" s="94" t="s">
        <v>181</v>
      </c>
      <c r="B276" s="95" t="str">
        <f>B186</f>
        <v>Tovarniška 4 in  12, Ajdovščina</v>
      </c>
      <c r="C276" s="96">
        <f>H194</f>
        <v>0</v>
      </c>
      <c r="D276" s="109"/>
    </row>
    <row r="277" spans="1:5" ht="20.100000000000001" customHeight="1" x14ac:dyDescent="0.25">
      <c r="A277" s="104" t="s">
        <v>182</v>
      </c>
      <c r="B277" s="105" t="str">
        <f>B197</f>
        <v xml:space="preserve">Tovarniška cesta 4, Ajdovščina </v>
      </c>
      <c r="C277" s="106">
        <f>H208</f>
        <v>0</v>
      </c>
      <c r="D277" s="110"/>
      <c r="E277" s="58"/>
    </row>
    <row r="278" spans="1:5" ht="20.100000000000001" customHeight="1" x14ac:dyDescent="0.25">
      <c r="A278" s="104" t="s">
        <v>183</v>
      </c>
      <c r="B278" s="105" t="str">
        <f>B211</f>
        <v xml:space="preserve">Na Livadi  4, Ajdovščina </v>
      </c>
      <c r="C278" s="106">
        <f>H223</f>
        <v>0</v>
      </c>
      <c r="D278" s="110"/>
      <c r="E278" s="58"/>
    </row>
    <row r="279" spans="1:5" ht="20.100000000000001" customHeight="1" x14ac:dyDescent="0.25">
      <c r="A279" s="104" t="s">
        <v>205</v>
      </c>
      <c r="B279" s="105" t="str">
        <f>B226</f>
        <v>Bevkova ulica 2, Ajdovščina</v>
      </c>
      <c r="C279" s="106">
        <f>H240</f>
        <v>0</v>
      </c>
      <c r="D279" s="110"/>
      <c r="E279" s="58"/>
    </row>
    <row r="280" spans="1:5" ht="20.100000000000001" customHeight="1" x14ac:dyDescent="0.25">
      <c r="A280" s="104" t="s">
        <v>214</v>
      </c>
      <c r="B280" s="105" t="s">
        <v>225</v>
      </c>
      <c r="C280" s="106">
        <f>H252</f>
        <v>0</v>
      </c>
      <c r="D280" s="110"/>
      <c r="E280" s="58"/>
    </row>
    <row r="281" spans="1:5" ht="20.100000000000001" customHeight="1" thickBot="1" x14ac:dyDescent="0.3">
      <c r="A281" s="97" t="s">
        <v>226</v>
      </c>
      <c r="B281" s="98" t="s">
        <v>229</v>
      </c>
      <c r="C281" s="99">
        <f>H259</f>
        <v>0</v>
      </c>
      <c r="D281" s="118"/>
      <c r="E281" s="58"/>
    </row>
    <row r="282" spans="1:5" ht="20.100000000000001" customHeight="1" x14ac:dyDescent="0.25">
      <c r="A282" s="94"/>
      <c r="B282" s="100" t="s">
        <v>146</v>
      </c>
      <c r="C282" s="96">
        <f>SUM(C264:C281)</f>
        <v>0</v>
      </c>
      <c r="D282" s="109"/>
    </row>
    <row r="283" spans="1:5" ht="20.100000000000001" customHeight="1" x14ac:dyDescent="0.25">
      <c r="A283" s="94"/>
      <c r="B283" s="101" t="s">
        <v>144</v>
      </c>
      <c r="C283" s="102"/>
      <c r="D283" s="109"/>
    </row>
    <row r="284" spans="1:5" ht="20.100000000000001" customHeight="1" x14ac:dyDescent="0.25">
      <c r="A284" s="94"/>
      <c r="B284" s="100" t="s">
        <v>147</v>
      </c>
      <c r="C284" s="96">
        <f>SUM(C282:C283)</f>
        <v>0</v>
      </c>
      <c r="D284" s="109"/>
    </row>
    <row r="285" spans="1:5" ht="20.100000000000001" customHeight="1" thickBot="1" x14ac:dyDescent="0.3">
      <c r="A285" s="97"/>
      <c r="B285" s="97" t="s">
        <v>145</v>
      </c>
      <c r="C285" s="103">
        <f>C284*9.5/100</f>
        <v>0</v>
      </c>
      <c r="D285" s="109"/>
    </row>
    <row r="286" spans="1:5" ht="20.100000000000001" customHeight="1" x14ac:dyDescent="0.25">
      <c r="A286" s="94"/>
      <c r="B286" s="100" t="s">
        <v>148</v>
      </c>
      <c r="C286" s="96">
        <f>SUM(C284:C285)</f>
        <v>0</v>
      </c>
      <c r="D286" s="109">
        <f>SUM(D264:D285)</f>
        <v>0</v>
      </c>
    </row>
    <row r="287" spans="1:5" ht="20.100000000000001" customHeight="1" x14ac:dyDescent="0.25"/>
  </sheetData>
  <mergeCells count="1">
    <mergeCell ref="E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Stavbno pohištvo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SOBNI</dc:creator>
  <cp:lastModifiedBy>Damjan Lavrenčič</cp:lastModifiedBy>
  <cp:lastPrinted>2019-04-25T06:32:30Z</cp:lastPrinted>
  <dcterms:created xsi:type="dcterms:W3CDTF">2012-11-09T09:20:55Z</dcterms:created>
  <dcterms:modified xsi:type="dcterms:W3CDTF">2019-04-26T09:05:19Z</dcterms:modified>
</cp:coreProperties>
</file>