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Moji dokumenti\"/>
    </mc:Choice>
  </mc:AlternateContent>
  <bookViews>
    <workbookView xWindow="0" yWindow="0" windowWidth="29010" windowHeight="1221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14" i="1"/>
  <c r="F421" i="1"/>
  <c r="F422" i="1" l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59" i="1"/>
  <c r="F358" i="1"/>
  <c r="F357" i="1"/>
  <c r="F356" i="1"/>
  <c r="F355" i="1"/>
  <c r="F354" i="1"/>
  <c r="F353" i="1"/>
  <c r="F352" i="1"/>
  <c r="F351" i="1"/>
  <c r="F350" i="1"/>
  <c r="F349" i="1"/>
  <c r="F411" i="1"/>
  <c r="F410" i="1"/>
  <c r="F409" i="1"/>
  <c r="F414" i="1" l="1"/>
  <c r="F413" i="1"/>
  <c r="F407" i="1"/>
  <c r="F406" i="1"/>
  <c r="F405" i="1"/>
  <c r="F404" i="1"/>
  <c r="F403" i="1"/>
  <c r="F415" i="1" l="1"/>
  <c r="E13" i="1" s="1"/>
  <c r="F393" i="1"/>
  <c r="F296" i="1" l="1"/>
  <c r="F377" i="1"/>
  <c r="F376" i="1"/>
  <c r="F375" i="1"/>
  <c r="F374" i="1"/>
  <c r="F372" i="1"/>
  <c r="F371" i="1"/>
  <c r="F369" i="1"/>
  <c r="F368" i="1"/>
  <c r="F367" i="1"/>
  <c r="F365" i="1"/>
  <c r="F364" i="1"/>
  <c r="F363" i="1"/>
  <c r="F362" i="1"/>
  <c r="F322" i="1"/>
  <c r="F320" i="1"/>
  <c r="F319" i="1"/>
  <c r="F318" i="1"/>
  <c r="F317" i="1"/>
  <c r="F316" i="1"/>
  <c r="F315" i="1"/>
  <c r="F313" i="1"/>
  <c r="F312" i="1"/>
  <c r="F311" i="1"/>
  <c r="F309" i="1"/>
  <c r="F308" i="1"/>
  <c r="F307" i="1"/>
  <c r="F394" i="1"/>
  <c r="F392" i="1"/>
  <c r="F391" i="1"/>
  <c r="F389" i="1"/>
  <c r="F388" i="1"/>
  <c r="F387" i="1"/>
  <c r="F395" i="1" l="1"/>
  <c r="E12" i="1" s="1"/>
  <c r="F361" i="1"/>
  <c r="F378" i="1" l="1"/>
  <c r="E11" i="1" s="1"/>
  <c r="F297" i="1"/>
  <c r="F295" i="1"/>
  <c r="F294" i="1"/>
  <c r="F298" i="1" l="1"/>
  <c r="E10" i="1" s="1"/>
  <c r="F19" i="1"/>
  <c r="F284" i="1"/>
  <c r="F283" i="1"/>
  <c r="F282" i="1"/>
  <c r="F281" i="1"/>
  <c r="F280" i="1"/>
  <c r="F269" i="1"/>
  <c r="F268" i="1"/>
  <c r="F267" i="1"/>
  <c r="F266" i="1"/>
  <c r="F265" i="1"/>
  <c r="F264" i="1"/>
  <c r="F263" i="1"/>
  <c r="F262" i="1"/>
  <c r="F261" i="1"/>
  <c r="F251" i="1"/>
  <c r="F250" i="1"/>
  <c r="F249" i="1"/>
  <c r="F248" i="1"/>
  <c r="F247" i="1"/>
  <c r="F246" i="1"/>
  <c r="F245" i="1"/>
  <c r="F244" i="1"/>
  <c r="F234" i="1"/>
  <c r="F233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78" i="1"/>
  <c r="F177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12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285" i="1" l="1"/>
  <c r="E9" i="1" s="1"/>
  <c r="F114" i="1"/>
  <c r="E4" i="1" s="1"/>
  <c r="F252" i="1"/>
  <c r="F270" i="1"/>
  <c r="E7" i="1" s="1"/>
  <c r="F235" i="1"/>
  <c r="E6" i="1" s="1"/>
  <c r="F179" i="1"/>
  <c r="E5" i="1" s="1"/>
  <c r="E8" i="1" l="1"/>
  <c r="E17" i="1" s="1"/>
  <c r="E18" i="1" s="1"/>
  <c r="E19" i="1" s="1"/>
</calcChain>
</file>

<file path=xl/sharedStrings.xml><?xml version="1.0" encoding="utf-8"?>
<sst xmlns="http://schemas.openxmlformats.org/spreadsheetml/2006/main" count="1039" uniqueCount="340">
  <si>
    <t>OBNOVA KOPALNICE in WC ja</t>
  </si>
  <si>
    <t>Tovarniška cesta 3a, Ajdovščina</t>
  </si>
  <si>
    <t>Št.</t>
  </si>
  <si>
    <t>opis</t>
  </si>
  <si>
    <t>količina</t>
  </si>
  <si>
    <t>EM</t>
  </si>
  <si>
    <t>cena</t>
  </si>
  <si>
    <t>vrednost</t>
  </si>
  <si>
    <t>1.</t>
  </si>
  <si>
    <t>demontaža elementov: bojlerja,  radiatorja...</t>
  </si>
  <si>
    <t>kos</t>
  </si>
  <si>
    <t>2.</t>
  </si>
  <si>
    <t>odstranitev zidnih ploščic</t>
  </si>
  <si>
    <t>m2</t>
  </si>
  <si>
    <t>3.</t>
  </si>
  <si>
    <t>4.</t>
  </si>
  <si>
    <t>štemanje tlaka ter iznos</t>
  </si>
  <si>
    <t>5.</t>
  </si>
  <si>
    <t>odstranitev odtokov  do vertikale</t>
  </si>
  <si>
    <t>6.</t>
  </si>
  <si>
    <t xml:space="preserve">nabava ter montaža  TUŠ podstavka 90 x 90 , vključno z pozidavo </t>
  </si>
  <si>
    <t>7.</t>
  </si>
  <si>
    <t>nabava ter montaža odtočnih cevi dim.50/40 - s koleni</t>
  </si>
  <si>
    <t>m1</t>
  </si>
  <si>
    <t>8.</t>
  </si>
  <si>
    <t>nabava ter montaža pvc odtočnih cevi dim 110 od vertik.do školjke</t>
  </si>
  <si>
    <t>9.</t>
  </si>
  <si>
    <t>nabava ter montaža talnega sifona-15/15 z rešetko inox</t>
  </si>
  <si>
    <t>10.</t>
  </si>
  <si>
    <t>nabava ter montaža sifona pralni stroj</t>
  </si>
  <si>
    <t>11.</t>
  </si>
  <si>
    <t>štemanje v zidu demontaža stare vertikale ,montaža nove polokal pvc odtočne instalacije</t>
  </si>
  <si>
    <t>12.</t>
  </si>
  <si>
    <t>izdelava toplotne izolacije -talne-plamaflex 0,5mm</t>
  </si>
  <si>
    <t>13.</t>
  </si>
  <si>
    <t>pozidava ter ometanje grobo in fino vertikale odtočne instalacije</t>
  </si>
  <si>
    <t>14.</t>
  </si>
  <si>
    <t>izvedba tlaka</t>
  </si>
  <si>
    <t>15.</t>
  </si>
  <si>
    <t>izvedba hidroizolacijksega triktarnega nanosa polnoleplenega fleksibilnega premaznega sistema Aquafin 2K z vkomponiranim vložkom PES armature v drugem nanosu. Tovrstna hodoizolacija se izvede na gotovih tlakih pred polaganjem keramike. V ceni je potrebno      upoštevati tudi diamantno korudno brušenje in izravnavanje podlage s sanacijsko malto.</t>
  </si>
  <si>
    <t>16.</t>
  </si>
  <si>
    <t>izvedba hidroizolacijskih fleksibilnih tesnilnih membran Dichtband 2000 na stikih tlak-stena z vgradnjo v hidroizolacijski premaz</t>
  </si>
  <si>
    <t>17.</t>
  </si>
  <si>
    <t>18.</t>
  </si>
  <si>
    <t>Isto kot pod točko št. 17- le na vertikalnih stenah in priključkih na elemente sanitarne keramike</t>
  </si>
  <si>
    <t>19.</t>
  </si>
  <si>
    <t>20.</t>
  </si>
  <si>
    <t>21.</t>
  </si>
  <si>
    <t>nabava in montaža odlivne garnitura tuš kad</t>
  </si>
  <si>
    <t>22.</t>
  </si>
  <si>
    <t>ometanje za kado,zidu,ometanje  vodoinšt. ter odtočne inst.-grobo-fino</t>
  </si>
  <si>
    <t>23.</t>
  </si>
  <si>
    <t>strojno struganje starega zidu (do stropa)</t>
  </si>
  <si>
    <t>24.</t>
  </si>
  <si>
    <t>fina priprava zidu z lepilom ter mrežico - priprava za keramiko  (zaradi nestabilnih sten je potrebno stabilizirati pred keramiko)</t>
  </si>
  <si>
    <t>25.</t>
  </si>
  <si>
    <t>premaz zidu z elastosilom</t>
  </si>
  <si>
    <t>26.</t>
  </si>
  <si>
    <t>27.</t>
  </si>
  <si>
    <t>nabava ter montaža keramičnih ploščic -talne-nedrsne</t>
  </si>
  <si>
    <t>28.</t>
  </si>
  <si>
    <t>nabava ter montaža pvc kotne letvice pri keramiki</t>
  </si>
  <si>
    <t>29.</t>
  </si>
  <si>
    <t>nabava ter montaža umivalnika, vključno z odtočnim sifonom</t>
  </si>
  <si>
    <t>30.</t>
  </si>
  <si>
    <t>nabava ter montaža pipe za P.S.</t>
  </si>
  <si>
    <t>31.</t>
  </si>
  <si>
    <r>
      <t xml:space="preserve">nabava ter montaža bojlerja </t>
    </r>
    <r>
      <rPr>
        <b/>
        <sz val="11"/>
        <color indexed="8"/>
        <rFont val="Calibri"/>
        <family val="2"/>
        <charset val="238"/>
        <scheme val="minor"/>
      </rPr>
      <t xml:space="preserve">80L </t>
    </r>
    <r>
      <rPr>
        <sz val="11"/>
        <color indexed="8"/>
        <rFont val="Calibri"/>
        <family val="2"/>
        <charset val="238"/>
        <scheme val="minor"/>
      </rPr>
      <t>-npr.Gorenje TGR (50N)z var.ventilom, cevkami,vijaki</t>
    </r>
  </si>
  <si>
    <t xml:space="preserve">kos </t>
  </si>
  <si>
    <t>32.</t>
  </si>
  <si>
    <t>štemanje v zidu rege 12/5 za novo vodovodno napeljavo,</t>
  </si>
  <si>
    <t>33.</t>
  </si>
  <si>
    <t>nabava ter montaža nosilca za brisače</t>
  </si>
  <si>
    <t>34.</t>
  </si>
  <si>
    <t>nabava ter montaža omarice z ogledalom ter lučko</t>
  </si>
  <si>
    <t>35.</t>
  </si>
  <si>
    <t>nabava in montaža enoročne baterije za tuš kado z ročko in držalom ( ARMAL HIDRA ali ORIA)</t>
  </si>
  <si>
    <t>36.</t>
  </si>
  <si>
    <t xml:space="preserve">nabava ter montaža pipe enoročne za umivalnik </t>
  </si>
  <si>
    <t>37.</t>
  </si>
  <si>
    <t>nabava ter montaža aluplast cevi z izolacijo ter fitingi</t>
  </si>
  <si>
    <t>38.</t>
  </si>
  <si>
    <t>nabava ter montaža odsesovalnega ventilatorja s taimerjem in loputo na prislilni vlek</t>
  </si>
  <si>
    <t>39.</t>
  </si>
  <si>
    <t>nabava in montaža  radiatorja-lestveni</t>
  </si>
  <si>
    <t>40.</t>
  </si>
  <si>
    <t>zamnjava ventilov</t>
  </si>
  <si>
    <t>41.</t>
  </si>
  <si>
    <t xml:space="preserve">razni drobni pritrdilni in vezni materijal </t>
  </si>
  <si>
    <t>42.</t>
  </si>
  <si>
    <t>brušenje + emulzija-oplesk (samo stropa)</t>
  </si>
  <si>
    <t>43.</t>
  </si>
  <si>
    <t xml:space="preserve">kitanje </t>
  </si>
  <si>
    <t>h</t>
  </si>
  <si>
    <t>44.</t>
  </si>
  <si>
    <t>vsa potrebna elektroinštalacijska dela: zamenjava cevi, žic, doz, vtikačev,stikal, fit stikala, izdelava omarice</t>
  </si>
  <si>
    <t>45.</t>
  </si>
  <si>
    <t>izdelava elektro meritve</t>
  </si>
  <si>
    <t>demontaža elementov: umivalnika, kotlička, školjke...</t>
  </si>
  <si>
    <t xml:space="preserve">odstranitev ploščic po zidu </t>
  </si>
  <si>
    <t>štemanje tlaka in iznos</t>
  </si>
  <si>
    <t>odstranitev odtokov do vertikale</t>
  </si>
  <si>
    <t>nabava ter montaža odtočnih cevi dim 50/50- s koleni</t>
  </si>
  <si>
    <t>nabava ter montaža sifona lijaka,tesnila</t>
  </si>
  <si>
    <t xml:space="preserve"> ometanje zidu, ometanje za vodo ter odtočne inst.-grobo-fino</t>
  </si>
  <si>
    <t>strojno struganje starega zidu (višina 200 cm)</t>
  </si>
  <si>
    <t>nabava ter montaža keramičnih ploščic z lepilom-talne- nedrsne</t>
  </si>
  <si>
    <t>nabava ter montaža umivalnika z vijaki in sifonom</t>
  </si>
  <si>
    <t>štemanje v zidu rege 12/5 za novo vodovodno napeljavi,</t>
  </si>
  <si>
    <t>nabava ter montaža wc školjke,kotlička PVC, masivnega pokrova wc, cevi, ventila</t>
  </si>
  <si>
    <t>nabava ter montaža nosilca za papir</t>
  </si>
  <si>
    <t>nabava ter montaža pipe enoročne umivalnik</t>
  </si>
  <si>
    <t>nabava ter montaža odsesovalnega vent. s taimerjem in loputo na prisilni vlek</t>
  </si>
  <si>
    <t>nabava in montaža radiatorja</t>
  </si>
  <si>
    <t xml:space="preserve">zamenjava ventilov </t>
  </si>
  <si>
    <t>razni drobni materijal ter administrativni stroški</t>
  </si>
  <si>
    <t xml:space="preserve">brušenje+ emulzija+ oplesk </t>
  </si>
  <si>
    <t>ureditev elektroinštalacije v kopalnici in WC ju</t>
  </si>
  <si>
    <t>vsa potrebna elektroinštalacijska dela: zamenjava cevi, žic, doz, vtikačev,stikal, izdelava nove omarice in fit stikala</t>
  </si>
  <si>
    <t>SKUPAJ:</t>
  </si>
  <si>
    <t xml:space="preserve">Bevkova ulica 2, Ajdovščina </t>
  </si>
  <si>
    <t xml:space="preserve">WC </t>
  </si>
  <si>
    <t>demontaža elementov: bojlerja, umivalnik, wc školjke, wc kotlička, radiatorja...</t>
  </si>
  <si>
    <t>Isto kot pod točko št. 15- le na vertikalnih stenah v območju  tuša do višine cca 1,8 m</t>
  </si>
  <si>
    <t>Isto kot pod točko št. 15- le na vertikalnih stenah v območju tuša do višine   cca 1,8 m</t>
  </si>
  <si>
    <t>nabava in montaža sifona umivalnika, tesnika</t>
  </si>
  <si>
    <t>nabav ter montaža umivalnika z vijaki</t>
  </si>
  <si>
    <t>OBNOVA KOPALNICE - čez hodnik</t>
  </si>
  <si>
    <t xml:space="preserve">Tovarniška cesta 10, Ajdovščina </t>
  </si>
  <si>
    <t>demontaža elementov: bojlerja, umivalnik, wc školjke, wc kotlička…</t>
  </si>
  <si>
    <r>
      <t>štemanje tuš podstavka</t>
    </r>
    <r>
      <rPr>
        <b/>
        <sz val="11"/>
        <rFont val="Calibri"/>
        <family val="2"/>
        <charset val="238"/>
        <scheme val="minor"/>
      </rPr>
      <t xml:space="preserve"> t</t>
    </r>
    <r>
      <rPr>
        <sz val="11"/>
        <rFont val="Calibri"/>
        <family val="2"/>
        <charset val="238"/>
        <scheme val="minor"/>
      </rPr>
      <t>er iznos</t>
    </r>
  </si>
  <si>
    <t xml:space="preserve">nabava ter montaža  TUŠ podstavka 80 x 80 , vključno z pozidavo </t>
  </si>
  <si>
    <t>Isto kot pod točko št. 16- le na vertikalnih stenah v območju  tuša do višine cca 1,8 m</t>
  </si>
  <si>
    <t>ometanje  za odtočne ins. grobo-fino</t>
  </si>
  <si>
    <t>nabava ter montaža keramičnih ploščic z lepilom- zidne - do višine 200 cm</t>
  </si>
  <si>
    <t xml:space="preserve">brušenje + emulzija-oplesk </t>
  </si>
  <si>
    <t>OBNOVA TLAKA V KUHINJI</t>
  </si>
  <si>
    <t xml:space="preserve">Tovarniška cesta 2, Ajdovščina </t>
  </si>
  <si>
    <t>kuhinja dimenzije 470 x 301 cm</t>
  </si>
  <si>
    <t>demontaža in ponovna montaža kuhinjske opreme</t>
  </si>
  <si>
    <t>demontaža obstoječega toplega poda</t>
  </si>
  <si>
    <t>demontaža obstoječih podložnih plošč , poda do tamov</t>
  </si>
  <si>
    <t>izravnava obstoječih tramov z novo konstrukcijo in priprava za polaganje novih plošč</t>
  </si>
  <si>
    <t>dobava in montaža novih vodoodpornih ivernih plošč deb. 22 mm</t>
  </si>
  <si>
    <t>dobava in polaganje vinil talnie obloge ( izbrati dekor)</t>
  </si>
  <si>
    <t>OBNOVA TLAKA V SOBI</t>
  </si>
  <si>
    <t xml:space="preserve">Idrijska cesta 3, Ajdovščina </t>
  </si>
  <si>
    <t>soba dimenzije 428 x 408 cm</t>
  </si>
  <si>
    <t>izdelava armature, sidranje s stene za povečanje nosilnosti</t>
  </si>
  <si>
    <t>polaganje plošč (napr. stirodur) zaradi nosilnosti</t>
  </si>
  <si>
    <t>izdelava estriha</t>
  </si>
  <si>
    <t>dobava in polaganje vinil talne obloge (izbrati dekor)</t>
  </si>
  <si>
    <t>dobava in montaža zaključnih letvic</t>
  </si>
  <si>
    <t>demontaža obstoječega  poda skupaj z zaključnimi letvicami</t>
  </si>
  <si>
    <t>OBNOVA LAMELNEGA PARKETA</t>
  </si>
  <si>
    <t xml:space="preserve">Goriška cesta 3, Ajdovščina </t>
  </si>
  <si>
    <t>soba dimenzije 467 x 392 cm</t>
  </si>
  <si>
    <t>hodnik dimenzije 270 x 155 cm</t>
  </si>
  <si>
    <t>odstranitev obzidnih letvic</t>
  </si>
  <si>
    <t>odstranitev lesenega praga v spalnici</t>
  </si>
  <si>
    <t>krpanje parketa -ocena</t>
  </si>
  <si>
    <t>brušenje in trikrat lakiranje parketa</t>
  </si>
  <si>
    <t>dobava in montaža novih obzidnih letvic</t>
  </si>
  <si>
    <t xml:space="preserve">POPIS DEL: UREDITEV KOPALNIC, WC-jev  IN TLAKOV </t>
  </si>
  <si>
    <t>Rekapitulacija</t>
  </si>
  <si>
    <t>I.</t>
  </si>
  <si>
    <t>II.</t>
  </si>
  <si>
    <t>III.</t>
  </si>
  <si>
    <t>IV.</t>
  </si>
  <si>
    <t>V.</t>
  </si>
  <si>
    <t>VI.</t>
  </si>
  <si>
    <t>štemanje kade ter iznos</t>
  </si>
  <si>
    <t>vodotesna obdelava prebojev inštalacij skozi hidroizolacijo z vgradnjo tesnilnih manšet v hidroizolacijski premaz Aquafin 2K.</t>
  </si>
  <si>
    <t>zamenjava ventilov</t>
  </si>
  <si>
    <t xml:space="preserve">nabava ter montaža keramičnih ploščic z lepilom- zidne </t>
  </si>
  <si>
    <t>nabava ter montaža keramičnih ploščic z lepilom -stenke</t>
  </si>
  <si>
    <t>OBNOVA KOPALNICE skupaj z WC jem</t>
  </si>
  <si>
    <t xml:space="preserve">nabava ter montaža keramičnih ploščic z lepilom- zidne - kopalnica in wc </t>
  </si>
  <si>
    <t>nabava ter montaža keramičnih ploščic -talne-nedrsne-kopalnica in wc</t>
  </si>
  <si>
    <t>nabav ter montaža umivalnika z vijaki-dve različni velikosti ( v WC ju manjši)</t>
  </si>
  <si>
    <t>nabava ter montaža pipe enoročne za umivalnik ( ena v koplnici, ena v wc ju)</t>
  </si>
  <si>
    <t xml:space="preserve">dobava in montaža ms praga pred koplnico in wc </t>
  </si>
  <si>
    <t>nabava in montaža kopalniškega paličastega  radiatorja dim. 600 x 1400 mmm, z reducirkami, pipico , čepi , nosili, tesnilnim materialom, prvim polnjenjem in prezračevanjem ter demontaža in odvoz obstoječega</t>
  </si>
  <si>
    <t>čiščenje po poknačih delih</t>
  </si>
  <si>
    <t>iznos  vsega materiala in opreme  na deponijo</t>
  </si>
  <si>
    <t>čiščenje po končanih delih (koplnica in WC )</t>
  </si>
  <si>
    <t>iznos vsega materiala in opreme na deponijo (kopalnica in  wc  skupaj)</t>
  </si>
  <si>
    <t>čiščenje po poknačih delih (kopalnica in wc skupaj)</t>
  </si>
  <si>
    <t>iznos in vnos vsega materiala in opreme v višje nadstropje in na deponijo (kopalnica in WC skupaj)</t>
  </si>
  <si>
    <t>obnova kopalnice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</si>
  <si>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</si>
  <si>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</si>
  <si>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</si>
  <si>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</si>
  <si>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</si>
  <si>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</si>
  <si>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</si>
  <si>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</si>
  <si>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</si>
  <si>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</si>
  <si>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</si>
  <si>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</si>
  <si>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</si>
  <si>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</si>
  <si>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</si>
  <si>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</si>
  <si>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</si>
  <si>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</si>
  <si>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</si>
  <si>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</si>
  <si>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</si>
  <si>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</si>
  <si>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</si>
  <si>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</si>
  <si>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</si>
  <si>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</si>
  <si>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</si>
  <si>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</si>
  <si>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</si>
  <si>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</si>
  <si>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</si>
  <si>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</si>
  <si>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</si>
  <si>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</si>
  <si>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 xml:space="preserve">vrednost </t>
  </si>
  <si>
    <t>skupaj brez DDV 9,5%</t>
  </si>
  <si>
    <t>popust %</t>
  </si>
  <si>
    <t xml:space="preserve">skupaj </t>
  </si>
  <si>
    <t>DDV 9,5 %</t>
  </si>
  <si>
    <t xml:space="preserve">SKUPAJ z DDV </t>
  </si>
  <si>
    <t xml:space="preserve">Tovarniška cesta 3a, Ajdovščina-stanovanje št.  7 </t>
  </si>
  <si>
    <t xml:space="preserve">stanovanje št.  7 </t>
  </si>
  <si>
    <t>Bevkova ulica 2, Ajdovščina -stanovanje št.  42</t>
  </si>
  <si>
    <t>Tovarniška cesta 10, Ajdovščina -stanovanje št. 5</t>
  </si>
  <si>
    <t xml:space="preserve">stanovanje št.  42 </t>
  </si>
  <si>
    <t xml:space="preserve">stanovanje št. 5 </t>
  </si>
  <si>
    <t xml:space="preserve">Tovarniška cesta 2, Ajdovščina -stanovanje št. 9 </t>
  </si>
  <si>
    <t xml:space="preserve">stanovanje št. 9 </t>
  </si>
  <si>
    <t>Idrijska cesta 3, Ajdovščina -stanovanje št. 6</t>
  </si>
  <si>
    <t xml:space="preserve">stanovanje št. 6 </t>
  </si>
  <si>
    <t>Goriška cesta 3, Ajdovščina -stanovanje št. 6</t>
  </si>
  <si>
    <t>ocena vrednosti z DDV</t>
  </si>
  <si>
    <t>VII.</t>
  </si>
  <si>
    <t>stanovanje št. 29</t>
  </si>
  <si>
    <t>odstranitev obstoječega laminata, čiščenje cementne površine za polaganje Vinas talne obloge ( klik)</t>
  </si>
  <si>
    <t xml:space="preserve">dobava in polaganje Vinas talne obloge ( klik) </t>
  </si>
  <si>
    <t>dobava in montaža  obzidnih letvic</t>
  </si>
  <si>
    <t xml:space="preserve">OBNOVA TLAKOV </t>
  </si>
  <si>
    <t>Bevkova ulica 2, Ajdovščina -stanovanje št.  29</t>
  </si>
  <si>
    <t>OBNOVA STANOVANJA</t>
  </si>
  <si>
    <t>IV. PREKOMORSKA 6,  Ajdovščina</t>
  </si>
  <si>
    <t xml:space="preserve">stanovanje št. 11 </t>
  </si>
  <si>
    <t>demontaža elementov: bojlerja, lijaka, wc kotlička, wc školjke,…</t>
  </si>
  <si>
    <t xml:space="preserve">stavbno pohištvo </t>
  </si>
  <si>
    <t>demontaža obstoječih notranih vrat s kupaj s podboji</t>
  </si>
  <si>
    <t>odstranitev obstoječege strešnega okna dim. 50 x 60 cm</t>
  </si>
  <si>
    <t>notranja vrata dim.  90 x 203 cm</t>
  </si>
  <si>
    <t>notranja vrata dim.  80 x 203 cm</t>
  </si>
  <si>
    <t>tlaki-keramika</t>
  </si>
  <si>
    <t>Notranja vrata :tipska,enokrilna,polna:</t>
  </si>
  <si>
    <t>odstranitev obstoječega laminata, čiščenje površine za polaganje keramike</t>
  </si>
  <si>
    <t>nabava in montaža keramičnih ploščic z lepilom - talne : kuhinja</t>
  </si>
  <si>
    <t>izdelava keramične obrobe</t>
  </si>
  <si>
    <t>ml</t>
  </si>
  <si>
    <t>odstranitev stenske keramike v kuhinji</t>
  </si>
  <si>
    <t xml:space="preserve">fina priprava zidu za polaganje stenske keramike: premaz z lepilom, mrežica </t>
  </si>
  <si>
    <t xml:space="preserve">nabava in polaganje stenske keramike z lepilom </t>
  </si>
  <si>
    <t>nabava ter montaža umivalnika  z vijaki vključno z odtočnim sifonom</t>
  </si>
  <si>
    <t>nabava ter montaža omarice z ogledalom in lučko</t>
  </si>
  <si>
    <t>podaljšek 1/2"1cm</t>
  </si>
  <si>
    <t>slikopleskarska dela</t>
  </si>
  <si>
    <t>delno strojno struganje starega zidu in stropov</t>
  </si>
  <si>
    <t>brušenje -grobo in fino, kitanje sten in stopov</t>
  </si>
  <si>
    <t>dvakrtano pleskanje z disperzijsko barvo</t>
  </si>
  <si>
    <t>elektroinštalacijska dela</t>
  </si>
  <si>
    <t>druga dela</t>
  </si>
  <si>
    <t>iznos ter odvoz vseh ruševin na deponijo</t>
  </si>
  <si>
    <t xml:space="preserve">čiščenje po končanih deli po vseh prostorih </t>
  </si>
  <si>
    <t xml:space="preserve">obdelava okenskih zunajnjih špalet </t>
  </si>
  <si>
    <t>%</t>
  </si>
  <si>
    <t xml:space="preserve">kuhinja, shramba, hodnik </t>
  </si>
  <si>
    <t>VIII.</t>
  </si>
  <si>
    <t>IX.</t>
  </si>
  <si>
    <t xml:space="preserve">Goriška cesta 12, Ajdovščina </t>
  </si>
  <si>
    <t>stanovanje št. 1</t>
  </si>
  <si>
    <t>OBNOVA TLAKA V KUHINJI in popravilo zunajne balkonske ograje</t>
  </si>
  <si>
    <t>odvoz odpadnega materila na deponijo in čiščenje po končanih delih</t>
  </si>
  <si>
    <t xml:space="preserve">odvoz odpadnega materila na deponijo </t>
  </si>
  <si>
    <t>IV. PREKOMORSKA 6,  Ajdovščina-stanovanje št. 11</t>
  </si>
  <si>
    <t>Goriška cesta 12, Ajdovščina -stanovanje št. 1</t>
  </si>
  <si>
    <t>X.</t>
  </si>
  <si>
    <t xml:space="preserve">demontaža ter ponovna montaža kuhinjske  opreme </t>
  </si>
  <si>
    <r>
      <t xml:space="preserve">zamenjava talne obloge kuhinja dim 420 x 373 cm, </t>
    </r>
    <r>
      <rPr>
        <sz val="11"/>
        <color theme="1"/>
        <rFont val="Calibri"/>
        <family val="2"/>
        <charset val="238"/>
        <scheme val="minor"/>
      </rPr>
      <t>nova obloga se položi na obstoječo lamelno talno oblogo</t>
    </r>
  </si>
  <si>
    <t>dobava in polaganje Vinas talne obloge (Klik)-izbrati dekor</t>
  </si>
  <si>
    <t>balkonska ograja dim. 750  x 100 cm</t>
  </si>
  <si>
    <t>demontaža obstoječih lesenih ograjnih letev dol. 750 cm</t>
  </si>
  <si>
    <t>brušenje železnih delov ograje in priprava na barvanje v rjavi barvi</t>
  </si>
  <si>
    <t xml:space="preserve">dobava in montaža novih Alu letev iz eloksiranega Alu v rjavi barvi dim 750 x 15  cm - 4 x </t>
  </si>
  <si>
    <t>dobava in montaža zaključne Alu letve iz eloksiranega Alu na vrhu ograje dol. 750 cm</t>
  </si>
  <si>
    <t>Tovarniška cesta 10, Ajdovščina-stanovanje št. 2</t>
  </si>
  <si>
    <t>fina priprava zidu ter premazom z lepilom ter mrežico - priprava za keramika (zaradi nestabilnih sten je potrebno stabilizirat pred keramiko)</t>
  </si>
  <si>
    <t>UREDITEV  STANOVANJA</t>
  </si>
  <si>
    <t>stanovanje št. 11</t>
  </si>
  <si>
    <t>demontaža starih vrat kopalnice  skupaj s podpoji</t>
  </si>
  <si>
    <t>priprava odprtine za montažo novih vrat</t>
  </si>
  <si>
    <t xml:space="preserve">dobava in montaža novih vrat skupaj s podpoji, kljuko in ključavnico </t>
  </si>
  <si>
    <t>dobava in montaža kamnitega pragu-dim. 62 x 12 cm</t>
  </si>
  <si>
    <t>obdelava odprtine po montaži novih  vrat ( zidasrka in pleskarska dela)</t>
  </si>
  <si>
    <t>zamenjava vrat v kopalnico-kopalnica čez hodnik</t>
  </si>
  <si>
    <t>grobo in fino kitanje z brušenjem</t>
  </si>
  <si>
    <t>slikopleskarska dela v stanovanju in kopalnici</t>
  </si>
  <si>
    <t>strojno struganje starega opleska (sten in stropov)</t>
  </si>
  <si>
    <t xml:space="preserve">dvakratno pleskanje sten in stropov </t>
  </si>
  <si>
    <t xml:space="preserve">elektroinštalacija </t>
  </si>
  <si>
    <t xml:space="preserve">izdelava elektro meritev </t>
  </si>
  <si>
    <t xml:space="preserve">čiščenje po zaključenih delih </t>
  </si>
  <si>
    <t>popravilo elektroinštalacije v kopalnici -fit stikalo</t>
  </si>
  <si>
    <t xml:space="preserve">izdelava nove  elektroinštalacije v kuhinji in kopalnici: zamenjava cevi, žic, doz, vtikačev,stikal </t>
  </si>
  <si>
    <r>
      <t xml:space="preserve">štemanje kade </t>
    </r>
    <r>
      <rPr>
        <b/>
        <sz val="11"/>
        <rFont val="Calibri"/>
        <family val="2"/>
        <charset val="238"/>
        <scheme val="minor"/>
      </rPr>
      <t xml:space="preserve"> t</t>
    </r>
    <r>
      <rPr>
        <sz val="11"/>
        <rFont val="Calibri"/>
        <family val="2"/>
        <charset val="238"/>
        <scheme val="minor"/>
      </rPr>
      <t>er iznos</t>
    </r>
  </si>
  <si>
    <t xml:space="preserve">nabava ter montaža kopalne kade 130 x 70 , vključno z pozidavo </t>
  </si>
  <si>
    <r>
      <t xml:space="preserve">nabava ter montaža bojlerja </t>
    </r>
    <r>
      <rPr>
        <b/>
        <sz val="11"/>
        <color indexed="8"/>
        <rFont val="Calibri"/>
        <family val="2"/>
        <charset val="238"/>
        <scheme val="minor"/>
      </rPr>
      <t xml:space="preserve">80L </t>
    </r>
    <r>
      <rPr>
        <sz val="11"/>
        <color indexed="8"/>
        <rFont val="Calibri"/>
        <family val="2"/>
        <charset val="238"/>
        <scheme val="minor"/>
      </rPr>
      <t>-npr.Gorenje TGR (50N) z var.ventilom, cevkami,vijaki ( ležeča postavitev bojlerja zaradi prostora)</t>
    </r>
  </si>
  <si>
    <t>odstranitev zidnih ploščic- kopalnica</t>
  </si>
  <si>
    <t>kopalnica</t>
  </si>
  <si>
    <t>kuhinja</t>
  </si>
  <si>
    <t xml:space="preserve">štemanje v zidu rege 12/5 za novo vodovodno in odtočno napeljavo </t>
  </si>
  <si>
    <t xml:space="preserve">nabava ter montaža aluplast cevi z izolacijo ter fitingi </t>
  </si>
  <si>
    <t xml:space="preserve">nabava ter montaža odočnih cevi dim 50/40-s koleni </t>
  </si>
  <si>
    <t>nabava in montaža odlivne garnitura kopalne kade</t>
  </si>
  <si>
    <t>ometanje  za kado,zidu,ometanje vodovodne inst. Ter odtočne inst.-grobo-fino</t>
  </si>
  <si>
    <t>nabava in montaža enoročne baterije za kad z ročko in držalom ( ARMAL HIDRA ali ORIA)</t>
  </si>
  <si>
    <t>fina priprava zidu za postavitev stenske keramike</t>
  </si>
  <si>
    <t>nepredvidena dela 10 % (zap. št 1 do 60  )</t>
  </si>
  <si>
    <t>priprava odprtine za montažo novih notranjih vrat</t>
  </si>
  <si>
    <t xml:space="preserve">dobava in montaža novega strešnega okna dim. 50 x 60 cm komplet s strešno obrobo s prilagoditvijo za korčno kritino in obdelava notranje odprtine na stropu proti strešnemu oknu -debelina zidu 52 cm </t>
  </si>
  <si>
    <t>Isto kot pod točko št. 28- le na vertikalnih stenah v območju  kade do višine cca 1,0 m</t>
  </si>
  <si>
    <t>Isto kot pod točko št. 29- le na vertikalnih stenah in priključkih na elemente sanitarne keramike</t>
  </si>
  <si>
    <t>XI.</t>
  </si>
  <si>
    <t>NEPREDVIDENA VZDRŽEVALNA DELA OB MOREBITNIH IZPRAZNITVIH STANOVANJ IN INTERVENCIJAH</t>
  </si>
  <si>
    <t>Nepredvidena vzdržavlan deal in intervencijksa vzdr. dela - predvidi se 25% od vseh ponujenih del po rekapitulaciji</t>
  </si>
  <si>
    <t xml:space="preserve">nepredvidena vzdrževalna dela in intervencije - predvidi se 25% od vseh ponujenih del po rekapitulaciji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</si>
</sst>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74">
    <xf numFmtId="0" fontId="0" fillId="0" borderId="0" xfId="0"/>
    <xf numFmtId="0" fontId="0" fillId="0" borderId="0" xfId="0" applyFont="1" applyAlignment="1">
      <alignment vertical="top"/>
    </xf>
    <xf numFmtId="0" fontId="0" fillId="0" borderId="0" xfId="0" applyFont="1" applyBorder="1"/>
    <xf numFmtId="0" fontId="2" fillId="0" borderId="3" xfId="0" applyFont="1" applyBorder="1" applyAlignment="1">
      <alignment horizontal="left"/>
    </xf>
    <xf numFmtId="0" fontId="0" fillId="0" borderId="3" xfId="0" applyFont="1" applyBorder="1"/>
    <xf numFmtId="0" fontId="3" fillId="0" borderId="5" xfId="0" applyFont="1" applyBorder="1" applyAlignment="1">
      <alignment horizontal="center" vertical="top"/>
    </xf>
    <xf numFmtId="0" fontId="3" fillId="0" borderId="5" xfId="0" applyFont="1" applyFill="1" applyBorder="1" applyAlignment="1">
      <alignment vertical="top" wrapText="1" readingOrder="1"/>
    </xf>
    <xf numFmtId="0" fontId="3" fillId="0" borderId="5" xfId="0" applyFont="1" applyFill="1" applyBorder="1" applyAlignment="1">
      <alignment horizontal="center"/>
    </xf>
    <xf numFmtId="0" fontId="3" fillId="0" borderId="7" xfId="0" applyFont="1" applyFill="1" applyBorder="1" applyAlignment="1">
      <alignment vertical="top" wrapText="1" readingOrder="1"/>
    </xf>
    <xf numFmtId="0" fontId="3" fillId="0" borderId="7" xfId="0" applyFont="1" applyFill="1" applyBorder="1" applyAlignment="1">
      <alignment horizontal="center"/>
    </xf>
    <xf numFmtId="0" fontId="6" fillId="0" borderId="7" xfId="0" applyFont="1" applyFill="1" applyBorder="1" applyAlignment="1">
      <alignment vertical="top" wrapText="1" readingOrder="1"/>
    </xf>
    <xf numFmtId="0" fontId="0" fillId="0" borderId="7" xfId="0" applyBorder="1" applyAlignment="1">
      <alignment vertical="top" wrapText="1" readingOrder="1"/>
    </xf>
    <xf numFmtId="0" fontId="0" fillId="0" borderId="7" xfId="0" applyBorder="1" applyAlignment="1">
      <alignment horizontal="center"/>
    </xf>
    <xf numFmtId="0" fontId="3" fillId="2" borderId="7" xfId="0" applyFont="1" applyFill="1" applyBorder="1" applyAlignment="1">
      <alignment horizontal="center" vertical="top"/>
    </xf>
    <xf numFmtId="0" fontId="4" fillId="2" borderId="7" xfId="0" applyFont="1" applyFill="1" applyBorder="1" applyAlignment="1">
      <alignment vertical="top" wrapText="1" readingOrder="1"/>
    </xf>
    <xf numFmtId="0" fontId="0" fillId="2" borderId="7" xfId="0" applyFont="1" applyFill="1" applyBorder="1"/>
    <xf numFmtId="0" fontId="3" fillId="0" borderId="7" xfId="0" applyFont="1" applyBorder="1" applyAlignment="1">
      <alignment horizontal="center" vertical="top"/>
    </xf>
    <xf numFmtId="0" fontId="3" fillId="0" borderId="5" xfId="0" applyFont="1" applyFill="1" applyBorder="1" applyAlignment="1">
      <alignment horizontal="left" vertical="top" wrapText="1" readingOrder="1"/>
    </xf>
    <xf numFmtId="0" fontId="0" fillId="0" borderId="7" xfId="0" applyFont="1" applyBorder="1" applyAlignment="1">
      <alignment horizontal="center"/>
    </xf>
    <xf numFmtId="0" fontId="3" fillId="0" borderId="7" xfId="0" applyFont="1" applyFill="1" applyBorder="1" applyAlignment="1">
      <alignment horizontal="left" vertical="top" wrapText="1" readingOrder="1"/>
    </xf>
    <xf numFmtId="0" fontId="3" fillId="0" borderId="8" xfId="0" applyFont="1" applyFill="1" applyBorder="1" applyAlignment="1">
      <alignment horizontal="left" vertical="top" wrapText="1" readingOrder="1"/>
    </xf>
    <xf numFmtId="0" fontId="0" fillId="0" borderId="8" xfId="0" applyFont="1" applyBorder="1" applyAlignment="1">
      <alignment horizontal="center"/>
    </xf>
    <xf numFmtId="0" fontId="3" fillId="0" borderId="0" xfId="2" applyFont="1" applyFill="1" applyBorder="1" applyAlignment="1">
      <alignment horizontal="left" wrapText="1"/>
    </xf>
    <xf numFmtId="0" fontId="3" fillId="0" borderId="7" xfId="2" applyFont="1" applyFill="1" applyBorder="1" applyAlignment="1">
      <alignment horizontal="left"/>
    </xf>
    <xf numFmtId="0" fontId="3" fillId="0" borderId="7" xfId="2" applyFont="1" applyFill="1" applyBorder="1" applyAlignment="1">
      <alignment horizontal="center"/>
    </xf>
    <xf numFmtId="0" fontId="3" fillId="0" borderId="8" xfId="2" applyFont="1" applyFill="1" applyBorder="1" applyAlignment="1">
      <alignment horizontal="left" wrapText="1"/>
    </xf>
    <xf numFmtId="0" fontId="3" fillId="0" borderId="8" xfId="2" applyFont="1" applyFill="1" applyBorder="1" applyAlignment="1">
      <alignment horizontal="center"/>
    </xf>
    <xf numFmtId="0" fontId="6" fillId="0" borderId="7" xfId="2" applyFont="1" applyFill="1" applyBorder="1" applyAlignment="1">
      <alignment horizontal="left"/>
    </xf>
    <xf numFmtId="0" fontId="6" fillId="0" borderId="7" xfId="0" applyFont="1" applyFill="1" applyBorder="1" applyAlignment="1">
      <alignment horizontal="left" vertical="top" wrapText="1" readingOrder="1"/>
    </xf>
    <xf numFmtId="0" fontId="6" fillId="0" borderId="7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2" fillId="2" borderId="7" xfId="0" applyFont="1" applyFill="1" applyBorder="1" applyAlignment="1">
      <alignment vertical="top"/>
    </xf>
    <xf numFmtId="0" fontId="4" fillId="2" borderId="7" xfId="0" applyFont="1" applyFill="1" applyBorder="1" applyAlignment="1">
      <alignment horizontal="left"/>
    </xf>
    <xf numFmtId="0" fontId="3" fillId="2" borderId="7" xfId="2" applyFont="1" applyFill="1" applyBorder="1" applyAlignment="1">
      <alignment horizontal="center"/>
    </xf>
    <xf numFmtId="0" fontId="3" fillId="0" borderId="11" xfId="0" applyFont="1" applyFill="1" applyBorder="1" applyAlignment="1">
      <alignment horizontal="left"/>
    </xf>
    <xf numFmtId="0" fontId="3" fillId="0" borderId="11" xfId="0" applyFont="1" applyFill="1" applyBorder="1" applyAlignment="1">
      <alignment horizontal="center"/>
    </xf>
    <xf numFmtId="2" fontId="0" fillId="0" borderId="11" xfId="0" applyNumberFormat="1" applyFont="1" applyBorder="1" applyAlignment="1">
      <alignment horizontal="center" vertical="center"/>
    </xf>
    <xf numFmtId="0" fontId="0" fillId="0" borderId="0" xfId="0" applyFont="1" applyAlignment="1">
      <alignment vertical="top" wrapText="1" readingOrder="1"/>
    </xf>
    <xf numFmtId="0" fontId="0" fillId="0" borderId="0" xfId="0" applyFont="1"/>
    <xf numFmtId="4" fontId="2" fillId="0" borderId="12" xfId="0" applyNumberFormat="1" applyFont="1" applyBorder="1" applyAlignment="1">
      <alignment vertical="center"/>
    </xf>
    <xf numFmtId="4" fontId="2" fillId="0" borderId="4" xfId="0" applyNumberFormat="1" applyFont="1" applyFill="1" applyBorder="1" applyAlignment="1"/>
    <xf numFmtId="0" fontId="2" fillId="0" borderId="7" xfId="0" applyFont="1" applyBorder="1" applyAlignment="1">
      <alignment vertical="top" wrapText="1" readingOrder="1"/>
    </xf>
    <xf numFmtId="0" fontId="3" fillId="0" borderId="13" xfId="2" applyFont="1" applyFill="1" applyBorder="1" applyAlignment="1">
      <alignment wrapText="1"/>
    </xf>
    <xf numFmtId="0" fontId="2" fillId="2" borderId="14" xfId="0" applyFont="1" applyFill="1" applyBorder="1" applyAlignment="1">
      <alignment horizontal="center" vertical="top"/>
    </xf>
    <xf numFmtId="0" fontId="2" fillId="2" borderId="10" xfId="0" applyFont="1" applyFill="1" applyBorder="1" applyAlignment="1">
      <alignment horizontal="center" vertical="top" wrapText="1" readingOrder="1"/>
    </xf>
    <xf numFmtId="0" fontId="2" fillId="2" borderId="10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left" vertical="top" wrapText="1" readingOrder="1"/>
    </xf>
    <xf numFmtId="0" fontId="2" fillId="2" borderId="7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0" fillId="0" borderId="11" xfId="0" applyFont="1" applyBorder="1" applyAlignment="1">
      <alignment vertical="top" wrapText="1" readingOrder="1"/>
    </xf>
    <xf numFmtId="0" fontId="3" fillId="0" borderId="7" xfId="0" applyFont="1" applyFill="1" applyBorder="1" applyAlignment="1">
      <alignment horizontal="left" wrapText="1"/>
    </xf>
    <xf numFmtId="2" fontId="0" fillId="0" borderId="7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top"/>
    </xf>
    <xf numFmtId="0" fontId="3" fillId="0" borderId="11" xfId="0" applyFont="1" applyFill="1" applyBorder="1" applyAlignment="1">
      <alignment vertical="top" wrapText="1" readingOrder="1"/>
    </xf>
    <xf numFmtId="0" fontId="3" fillId="0" borderId="8" xfId="0" applyFont="1" applyFill="1" applyBorder="1" applyAlignment="1">
      <alignment vertical="top" wrapText="1" readingOrder="1"/>
    </xf>
    <xf numFmtId="0" fontId="3" fillId="0" borderId="8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 vertical="top"/>
    </xf>
    <xf numFmtId="0" fontId="0" fillId="0" borderId="0" xfId="0" applyBorder="1"/>
    <xf numFmtId="0" fontId="2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left"/>
    </xf>
    <xf numFmtId="0" fontId="3" fillId="0" borderId="0" xfId="2" applyFont="1" applyFill="1" applyBorder="1" applyAlignment="1">
      <alignment horizontal="center"/>
    </xf>
    <xf numFmtId="0" fontId="3" fillId="0" borderId="0" xfId="2" applyFont="1" applyFill="1" applyBorder="1" applyAlignment="1"/>
    <xf numFmtId="0" fontId="0" fillId="0" borderId="0" xfId="0" applyFill="1"/>
    <xf numFmtId="0" fontId="3" fillId="0" borderId="0" xfId="0" applyFont="1" applyFill="1" applyBorder="1" applyAlignment="1">
      <alignment vertical="top" wrapText="1" readingOrder="1"/>
    </xf>
    <xf numFmtId="0" fontId="3" fillId="0" borderId="7" xfId="0" applyFont="1" applyBorder="1" applyAlignment="1">
      <alignment horizontal="left" wrapText="1"/>
    </xf>
    <xf numFmtId="0" fontId="0" fillId="0" borderId="7" xfId="0" applyFont="1" applyBorder="1" applyAlignment="1">
      <alignment horizontal="center" vertical="top"/>
    </xf>
    <xf numFmtId="0" fontId="0" fillId="0" borderId="11" xfId="0" applyFont="1" applyBorder="1" applyAlignment="1">
      <alignment horizontal="center" vertical="top"/>
    </xf>
    <xf numFmtId="0" fontId="0" fillId="2" borderId="5" xfId="0" applyFont="1" applyFill="1" applyBorder="1" applyAlignment="1">
      <alignment horizontal="center" vertical="top"/>
    </xf>
    <xf numFmtId="0" fontId="10" fillId="0" borderId="0" xfId="0" applyFont="1"/>
    <xf numFmtId="0" fontId="10" fillId="0" borderId="16" xfId="0" applyFont="1" applyBorder="1"/>
    <xf numFmtId="0" fontId="10" fillId="0" borderId="3" xfId="0" applyFont="1" applyBorder="1"/>
    <xf numFmtId="0" fontId="8" fillId="0" borderId="0" xfId="0" applyFont="1" applyFill="1" applyBorder="1" applyAlignment="1">
      <alignment horizontal="right"/>
    </xf>
    <xf numFmtId="0" fontId="0" fillId="0" borderId="7" xfId="0" applyBorder="1"/>
    <xf numFmtId="0" fontId="10" fillId="0" borderId="0" xfId="0" applyFont="1" applyBorder="1" applyAlignment="1">
      <alignment horizontal="right"/>
    </xf>
    <xf numFmtId="0" fontId="9" fillId="0" borderId="16" xfId="0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0" fillId="0" borderId="0" xfId="0" applyFont="1" applyBorder="1" applyAlignment="1">
      <alignment vertical="top" wrapText="1" readingOrder="1"/>
    </xf>
    <xf numFmtId="0" fontId="10" fillId="0" borderId="7" xfId="0" applyFont="1" applyBorder="1" applyAlignment="1">
      <alignment horizontal="center"/>
    </xf>
    <xf numFmtId="0" fontId="10" fillId="0" borderId="1" xfId="0" applyFont="1" applyBorder="1" applyAlignment="1">
      <alignment vertical="top" wrapText="1" readingOrder="1"/>
    </xf>
    <xf numFmtId="4" fontId="0" fillId="0" borderId="6" xfId="0" applyNumberFormat="1" applyFont="1" applyBorder="1" applyAlignment="1">
      <alignment vertical="center"/>
    </xf>
    <xf numFmtId="4" fontId="0" fillId="0" borderId="7" xfId="0" applyNumberFormat="1" applyFont="1" applyBorder="1" applyAlignment="1"/>
    <xf numFmtId="4" fontId="0" fillId="0" borderId="1" xfId="0" applyNumberFormat="1" applyFont="1" applyBorder="1" applyAlignment="1">
      <alignment vertical="center"/>
    </xf>
    <xf numFmtId="4" fontId="0" fillId="0" borderId="1" xfId="1" applyNumberFormat="1" applyFont="1" applyBorder="1" applyAlignment="1"/>
    <xf numFmtId="4" fontId="0" fillId="2" borderId="1" xfId="0" applyNumberFormat="1" applyFont="1" applyFill="1" applyBorder="1" applyAlignment="1"/>
    <xf numFmtId="4" fontId="0" fillId="0" borderId="1" xfId="0" applyNumberFormat="1" applyFont="1" applyBorder="1" applyAlignment="1"/>
    <xf numFmtId="4" fontId="0" fillId="0" borderId="9" xfId="0" applyNumberFormat="1" applyFont="1" applyBorder="1" applyAlignment="1"/>
    <xf numFmtId="4" fontId="3" fillId="0" borderId="1" xfId="2" applyNumberFormat="1" applyFont="1" applyFill="1" applyBorder="1" applyAlignment="1"/>
    <xf numFmtId="4" fontId="3" fillId="0" borderId="9" xfId="2" applyNumberFormat="1" applyFont="1" applyFill="1" applyBorder="1" applyAlignment="1"/>
    <xf numFmtId="4" fontId="3" fillId="2" borderId="1" xfId="2" applyNumberFormat="1" applyFont="1" applyFill="1" applyBorder="1" applyAlignment="1"/>
    <xf numFmtId="4" fontId="3" fillId="2" borderId="7" xfId="2" applyNumberFormat="1" applyFont="1" applyFill="1" applyBorder="1" applyAlignment="1"/>
    <xf numFmtId="4" fontId="3" fillId="0" borderId="1" xfId="0" applyNumberFormat="1" applyFont="1" applyFill="1" applyBorder="1" applyAlignment="1"/>
    <xf numFmtId="4" fontId="3" fillId="0" borderId="2" xfId="0" applyNumberFormat="1" applyFont="1" applyFill="1" applyBorder="1" applyAlignment="1"/>
    <xf numFmtId="4" fontId="3" fillId="0" borderId="11" xfId="0" applyNumberFormat="1" applyFont="1" applyFill="1" applyBorder="1" applyAlignment="1"/>
    <xf numFmtId="4" fontId="0" fillId="0" borderId="0" xfId="0" applyNumberFormat="1"/>
    <xf numFmtId="4" fontId="0" fillId="0" borderId="0" xfId="0" applyNumberFormat="1" applyFont="1" applyBorder="1"/>
    <xf numFmtId="4" fontId="2" fillId="0" borderId="3" xfId="0" applyNumberFormat="1" applyFont="1" applyBorder="1" applyAlignment="1">
      <alignment horizontal="left"/>
    </xf>
    <xf numFmtId="4" fontId="0" fillId="0" borderId="3" xfId="0" applyNumberFormat="1" applyFont="1" applyBorder="1"/>
    <xf numFmtId="4" fontId="2" fillId="2" borderId="15" xfId="0" applyNumberFormat="1" applyFont="1" applyFill="1" applyBorder="1" applyAlignment="1">
      <alignment horizontal="center"/>
    </xf>
    <xf numFmtId="4" fontId="2" fillId="2" borderId="10" xfId="0" applyNumberFormat="1" applyFont="1" applyFill="1" applyBorder="1" applyAlignment="1">
      <alignment horizontal="center"/>
    </xf>
    <xf numFmtId="4" fontId="2" fillId="2" borderId="7" xfId="0" applyNumberFormat="1" applyFont="1" applyFill="1" applyBorder="1" applyAlignment="1">
      <alignment horizontal="center"/>
    </xf>
    <xf numFmtId="4" fontId="0" fillId="2" borderId="7" xfId="0" applyNumberFormat="1" applyFont="1" applyFill="1" applyBorder="1" applyAlignment="1">
      <alignment horizontal="center"/>
    </xf>
    <xf numFmtId="4" fontId="0" fillId="0" borderId="2" xfId="0" applyNumberFormat="1" applyFont="1" applyBorder="1" applyAlignment="1">
      <alignment vertical="center"/>
    </xf>
    <xf numFmtId="4" fontId="0" fillId="0" borderId="11" xfId="0" applyNumberFormat="1" applyFont="1" applyBorder="1" applyAlignment="1"/>
    <xf numFmtId="4" fontId="0" fillId="0" borderId="9" xfId="0" applyNumberFormat="1" applyFont="1" applyBorder="1" applyAlignment="1">
      <alignment vertical="center"/>
    </xf>
    <xf numFmtId="4" fontId="2" fillId="2" borderId="1" xfId="0" applyNumberFormat="1" applyFont="1" applyFill="1" applyBorder="1" applyAlignment="1">
      <alignment horizontal="center"/>
    </xf>
    <xf numFmtId="4" fontId="8" fillId="0" borderId="0" xfId="0" applyNumberFormat="1" applyFont="1" applyBorder="1"/>
    <xf numFmtId="0" fontId="2" fillId="3" borderId="7" xfId="0" applyFont="1" applyFill="1" applyBorder="1" applyAlignment="1">
      <alignment vertical="top" wrapText="1" readingOrder="1"/>
    </xf>
    <xf numFmtId="0" fontId="2" fillId="0" borderId="1" xfId="0" applyFont="1" applyBorder="1" applyAlignment="1">
      <alignment horizontal="center"/>
    </xf>
    <xf numFmtId="4" fontId="10" fillId="0" borderId="13" xfId="0" applyNumberFormat="1" applyFont="1" applyBorder="1" applyAlignment="1">
      <alignment horizontal="right"/>
    </xf>
    <xf numFmtId="4" fontId="10" fillId="0" borderId="1" xfId="0" applyNumberFormat="1" applyFont="1" applyBorder="1"/>
    <xf numFmtId="4" fontId="10" fillId="0" borderId="9" xfId="0" applyNumberFormat="1" applyFont="1" applyBorder="1"/>
    <xf numFmtId="4" fontId="8" fillId="0" borderId="19" xfId="0" applyNumberFormat="1" applyFont="1" applyBorder="1"/>
    <xf numFmtId="0" fontId="11" fillId="0" borderId="7" xfId="0" applyFont="1" applyBorder="1" applyAlignment="1">
      <alignment horizontal="right"/>
    </xf>
    <xf numFmtId="4" fontId="0" fillId="0" borderId="7" xfId="0" applyNumberFormat="1" applyFont="1" applyBorder="1" applyAlignment="1">
      <alignment horizontal="right"/>
    </xf>
    <xf numFmtId="0" fontId="10" fillId="0" borderId="7" xfId="0" applyFont="1" applyBorder="1" applyAlignment="1">
      <alignment vertical="top" wrapText="1" readingOrder="1"/>
    </xf>
    <xf numFmtId="0" fontId="0" fillId="0" borderId="5" xfId="0" applyFont="1" applyFill="1" applyBorder="1" applyAlignment="1">
      <alignment horizontal="left" vertical="top" wrapText="1" readingOrder="1"/>
    </xf>
    <xf numFmtId="0" fontId="0" fillId="0" borderId="5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 vertical="top"/>
    </xf>
    <xf numFmtId="0" fontId="0" fillId="3" borderId="5" xfId="0" applyFont="1" applyFill="1" applyBorder="1" applyAlignment="1">
      <alignment horizontal="left" vertical="top" wrapText="1" readingOrder="1"/>
    </xf>
    <xf numFmtId="0" fontId="2" fillId="3" borderId="5" xfId="0" applyFont="1" applyFill="1" applyBorder="1" applyAlignment="1">
      <alignment horizontal="left" vertical="top" wrapText="1" readingOrder="1"/>
    </xf>
    <xf numFmtId="0" fontId="0" fillId="3" borderId="5" xfId="0" applyFont="1" applyFill="1" applyBorder="1" applyAlignment="1">
      <alignment horizontal="center" vertical="top"/>
    </xf>
    <xf numFmtId="0" fontId="0" fillId="3" borderId="5" xfId="0" applyFont="1" applyFill="1" applyBorder="1" applyAlignment="1">
      <alignment horizontal="center"/>
    </xf>
    <xf numFmtId="0" fontId="0" fillId="3" borderId="6" xfId="0" applyFont="1" applyFill="1" applyBorder="1" applyAlignment="1">
      <alignment horizontal="center"/>
    </xf>
    <xf numFmtId="0" fontId="0" fillId="3" borderId="7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vertical="top"/>
    </xf>
    <xf numFmtId="0" fontId="3" fillId="3" borderId="7" xfId="0" applyFont="1" applyFill="1" applyBorder="1" applyAlignment="1">
      <alignment horizontal="center"/>
    </xf>
    <xf numFmtId="4" fontId="0" fillId="3" borderId="1" xfId="0" applyNumberFormat="1" applyFont="1" applyFill="1" applyBorder="1" applyAlignment="1">
      <alignment vertical="center"/>
    </xf>
    <xf numFmtId="4" fontId="0" fillId="3" borderId="7" xfId="0" applyNumberFormat="1" applyFont="1" applyFill="1" applyBorder="1" applyAlignment="1"/>
    <xf numFmtId="0" fontId="4" fillId="3" borderId="7" xfId="0" applyFont="1" applyFill="1" applyBorder="1" applyAlignment="1">
      <alignment vertical="top" wrapText="1" readingOrder="1"/>
    </xf>
    <xf numFmtId="4" fontId="0" fillId="0" borderId="7" xfId="0" applyNumberFormat="1" applyFont="1" applyBorder="1" applyAlignment="1">
      <alignment vertical="center"/>
    </xf>
    <xf numFmtId="4" fontId="0" fillId="0" borderId="11" xfId="0" applyNumberFormat="1" applyFont="1" applyBorder="1" applyAlignment="1">
      <alignment vertical="center"/>
    </xf>
    <xf numFmtId="0" fontId="3" fillId="3" borderId="7" xfId="0" applyFont="1" applyFill="1" applyBorder="1" applyAlignment="1">
      <alignment horizontal="center" vertical="top"/>
    </xf>
    <xf numFmtId="4" fontId="0" fillId="3" borderId="7" xfId="0" applyNumberFormat="1" applyFont="1" applyFill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4" fontId="2" fillId="0" borderId="0" xfId="0" applyNumberFormat="1" applyFont="1" applyFill="1" applyBorder="1" applyAlignment="1"/>
    <xf numFmtId="0" fontId="3" fillId="0" borderId="4" xfId="0" applyFont="1" applyBorder="1" applyAlignment="1">
      <alignment horizontal="center" vertical="top"/>
    </xf>
    <xf numFmtId="0" fontId="3" fillId="0" borderId="4" xfId="0" applyFont="1" applyFill="1" applyBorder="1" applyAlignment="1">
      <alignment vertical="top" wrapText="1" readingOrder="1"/>
    </xf>
    <xf numFmtId="0" fontId="3" fillId="0" borderId="4" xfId="0" applyFont="1" applyFill="1" applyBorder="1" applyAlignment="1">
      <alignment horizontal="center"/>
    </xf>
    <xf numFmtId="4" fontId="0" fillId="0" borderId="5" xfId="0" applyNumberFormat="1" applyFont="1" applyBorder="1" applyAlignment="1">
      <alignment horizontal="right"/>
    </xf>
    <xf numFmtId="4" fontId="10" fillId="0" borderId="7" xfId="0" applyNumberFormat="1" applyFont="1" applyBorder="1" applyAlignment="1">
      <alignment horizontal="right"/>
    </xf>
    <xf numFmtId="0" fontId="0" fillId="0" borderId="7" xfId="0" applyFont="1" applyBorder="1" applyAlignment="1">
      <alignment vertical="top" wrapText="1" readingOrder="1"/>
    </xf>
    <xf numFmtId="0" fontId="10" fillId="0" borderId="7" xfId="0" applyFont="1" applyBorder="1"/>
    <xf numFmtId="4" fontId="0" fillId="0" borderId="8" xfId="0" applyNumberFormat="1" applyFont="1" applyBorder="1" applyAlignment="1">
      <alignment vertical="center"/>
    </xf>
    <xf numFmtId="4" fontId="0" fillId="0" borderId="8" xfId="0" applyNumberFormat="1" applyFont="1" applyBorder="1" applyAlignment="1"/>
    <xf numFmtId="0" fontId="3" fillId="0" borderId="10" xfId="0" applyFont="1" applyFill="1" applyBorder="1" applyAlignment="1">
      <alignment horizontal="center" vertical="top"/>
    </xf>
    <xf numFmtId="0" fontId="9" fillId="0" borderId="20" xfId="0" applyFont="1" applyBorder="1" applyAlignment="1">
      <alignment horizontal="right"/>
    </xf>
    <xf numFmtId="4" fontId="10" fillId="0" borderId="6" xfId="0" applyNumberFormat="1" applyFont="1" applyBorder="1" applyAlignment="1">
      <alignment horizontal="right"/>
    </xf>
    <xf numFmtId="0" fontId="10" fillId="0" borderId="11" xfId="0" applyFont="1" applyBorder="1" applyAlignment="1">
      <alignment horizontal="center"/>
    </xf>
    <xf numFmtId="0" fontId="10" fillId="0" borderId="11" xfId="0" applyFont="1" applyBorder="1"/>
    <xf numFmtId="4" fontId="10" fillId="0" borderId="11" xfId="0" applyNumberFormat="1" applyFont="1" applyBorder="1" applyAlignment="1">
      <alignment horizontal="right"/>
    </xf>
    <xf numFmtId="0" fontId="3" fillId="2" borderId="5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vertical="top" wrapText="1" readingOrder="1"/>
    </xf>
    <xf numFmtId="0" fontId="3" fillId="2" borderId="7" xfId="0" applyFont="1" applyFill="1" applyBorder="1" applyAlignment="1">
      <alignment horizontal="center"/>
    </xf>
    <xf numFmtId="4" fontId="0" fillId="2" borderId="1" xfId="0" applyNumberFormat="1" applyFont="1" applyFill="1" applyBorder="1" applyAlignment="1">
      <alignment vertical="center"/>
    </xf>
    <xf numFmtId="4" fontId="0" fillId="2" borderId="7" xfId="0" applyNumberFormat="1" applyFont="1" applyFill="1" applyBorder="1" applyAlignment="1"/>
    <xf numFmtId="0" fontId="0" fillId="2" borderId="7" xfId="0" applyFont="1" applyFill="1" applyBorder="1" applyAlignment="1">
      <alignment horizontal="left" vertical="top" wrapText="1" readingOrder="1"/>
    </xf>
    <xf numFmtId="0" fontId="3" fillId="2" borderId="10" xfId="0" applyFont="1" applyFill="1" applyBorder="1" applyAlignment="1">
      <alignment vertical="top" wrapText="1" readingOrder="1"/>
    </xf>
    <xf numFmtId="0" fontId="3" fillId="2" borderId="8" xfId="0" applyFont="1" applyFill="1" applyBorder="1" applyAlignment="1">
      <alignment horizontal="center"/>
    </xf>
    <xf numFmtId="4" fontId="0" fillId="2" borderId="9" xfId="0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top"/>
    </xf>
    <xf numFmtId="4" fontId="0" fillId="0" borderId="9" xfId="0" applyNumberFormat="1" applyFont="1" applyFill="1" applyBorder="1" applyAlignment="1">
      <alignment vertical="center"/>
    </xf>
    <xf numFmtId="0" fontId="3" fillId="0" borderId="11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/>
    </xf>
    <xf numFmtId="4" fontId="0" fillId="2" borderId="6" xfId="0" applyNumberFormat="1" applyFont="1" applyFill="1" applyBorder="1" applyAlignment="1">
      <alignment vertical="center"/>
    </xf>
    <xf numFmtId="0" fontId="0" fillId="2" borderId="5" xfId="0" applyFont="1" applyFill="1" applyBorder="1" applyAlignment="1">
      <alignment horizontal="center"/>
    </xf>
    <xf numFmtId="0" fontId="0" fillId="2" borderId="6" xfId="0" applyFont="1" applyFill="1" applyBorder="1" applyAlignment="1">
      <alignment horizontal="center"/>
    </xf>
    <xf numFmtId="0" fontId="9" fillId="0" borderId="0" xfId="0" applyFont="1" applyBorder="1" applyAlignment="1">
      <alignment horizontal="right"/>
    </xf>
    <xf numFmtId="0" fontId="9" fillId="0" borderId="17" xfId="0" applyFont="1" applyBorder="1" applyAlignment="1">
      <alignment horizontal="right"/>
    </xf>
    <xf numFmtId="0" fontId="9" fillId="0" borderId="18" xfId="0" applyFont="1" applyBorder="1" applyAlignment="1">
      <alignment horizontal="right"/>
    </xf>
  </cellXfs>
  <cellStyles count="3">
    <cellStyle name="Navadno" xfId="0" builtinId="0"/>
    <cellStyle name="Navadno 2" xfId="2"/>
    <cellStyle name="Vejic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22"/>
  <sheetViews>
    <sheetView tabSelected="1" workbookViewId="0">
      <selection activeCell="F14" sqref="F14"/>
    </sheetView>
  </sheetViews>
  <sheetFormatPr defaultRowHeight="15" x14ac:dyDescent="0.25"/>
  <cols>
    <col min="1" max="1" width="5.5703125" customWidth="1"/>
    <col min="2" max="2" width="68.7109375" customWidth="1"/>
    <col min="3" max="3" width="8.85546875" customWidth="1"/>
    <col min="5" max="5" width="15" customWidth="1"/>
    <col min="6" max="6" width="15.28515625" customWidth="1"/>
  </cols>
  <sheetData>
    <row r="1" spans="1:6" ht="20.100000000000001" customHeight="1" x14ac:dyDescent="0.25">
      <c r="B1" s="58" t="s">
        <v>163</v>
      </c>
    </row>
    <row r="2" spans="1:6" ht="20.100000000000001" customHeight="1" x14ac:dyDescent="0.25"/>
    <row r="3" spans="1:6" ht="20.100000000000001" customHeight="1" x14ac:dyDescent="0.25">
      <c r="B3" s="58" t="s">
        <v>164</v>
      </c>
      <c r="E3" s="111" t="s">
        <v>224</v>
      </c>
      <c r="F3" s="116" t="s">
        <v>241</v>
      </c>
    </row>
    <row r="4" spans="1:6" ht="20.100000000000001" customHeight="1" x14ac:dyDescent="0.25">
      <c r="A4" s="81" t="s">
        <v>165</v>
      </c>
      <c r="B4" s="82" t="s">
        <v>230</v>
      </c>
      <c r="C4" s="146"/>
      <c r="D4" s="146"/>
      <c r="E4" s="112">
        <f>F114</f>
        <v>0</v>
      </c>
      <c r="F4" s="144"/>
    </row>
    <row r="5" spans="1:6" ht="20.100000000000001" customHeight="1" x14ac:dyDescent="0.25">
      <c r="A5" s="81" t="s">
        <v>166</v>
      </c>
      <c r="B5" s="82" t="s">
        <v>232</v>
      </c>
      <c r="C5" s="146"/>
      <c r="D5" s="146"/>
      <c r="E5" s="112">
        <f>F179</f>
        <v>0</v>
      </c>
      <c r="F5" s="144"/>
    </row>
    <row r="6" spans="1:6" ht="20.100000000000001" customHeight="1" x14ac:dyDescent="0.25">
      <c r="A6" s="81" t="s">
        <v>167</v>
      </c>
      <c r="B6" s="82" t="s">
        <v>233</v>
      </c>
      <c r="C6" s="146"/>
      <c r="D6" s="146"/>
      <c r="E6" s="112">
        <f>F235</f>
        <v>0</v>
      </c>
      <c r="F6" s="144"/>
    </row>
    <row r="7" spans="1:6" ht="20.100000000000001" customHeight="1" x14ac:dyDescent="0.25">
      <c r="A7" s="81" t="s">
        <v>168</v>
      </c>
      <c r="B7" s="82" t="s">
        <v>236</v>
      </c>
      <c r="C7" s="146"/>
      <c r="D7" s="146"/>
      <c r="E7" s="112">
        <f>F270</f>
        <v>0</v>
      </c>
      <c r="F7" s="144"/>
    </row>
    <row r="8" spans="1:6" ht="20.100000000000001" customHeight="1" x14ac:dyDescent="0.25">
      <c r="A8" s="81" t="s">
        <v>169</v>
      </c>
      <c r="B8" s="82" t="s">
        <v>238</v>
      </c>
      <c r="C8" s="146"/>
      <c r="D8" s="146"/>
      <c r="E8" s="112">
        <f>F270</f>
        <v>0</v>
      </c>
      <c r="F8" s="144"/>
    </row>
    <row r="9" spans="1:6" ht="20.100000000000001" customHeight="1" x14ac:dyDescent="0.25">
      <c r="A9" s="81" t="s">
        <v>170</v>
      </c>
      <c r="B9" s="82" t="s">
        <v>240</v>
      </c>
      <c r="C9" s="146"/>
      <c r="D9" s="146"/>
      <c r="E9" s="112">
        <f>F285</f>
        <v>0</v>
      </c>
      <c r="F9" s="144"/>
    </row>
    <row r="10" spans="1:6" ht="20.100000000000001" customHeight="1" x14ac:dyDescent="0.25">
      <c r="A10" s="81" t="s">
        <v>242</v>
      </c>
      <c r="B10" s="118" t="s">
        <v>248</v>
      </c>
      <c r="C10" s="146"/>
      <c r="D10" s="146"/>
      <c r="E10" s="112">
        <f>F298</f>
        <v>0</v>
      </c>
      <c r="F10" s="144"/>
    </row>
    <row r="11" spans="1:6" ht="20.100000000000001" customHeight="1" x14ac:dyDescent="0.25">
      <c r="A11" s="81" t="s">
        <v>281</v>
      </c>
      <c r="B11" s="118" t="s">
        <v>288</v>
      </c>
      <c r="C11" s="146"/>
      <c r="D11" s="146"/>
      <c r="E11" s="144">
        <f>F378</f>
        <v>0</v>
      </c>
      <c r="F11" s="144"/>
    </row>
    <row r="12" spans="1:6" ht="20.100000000000001" customHeight="1" x14ac:dyDescent="0.25">
      <c r="A12" s="81" t="s">
        <v>282</v>
      </c>
      <c r="B12" s="145" t="s">
        <v>289</v>
      </c>
      <c r="C12" s="146"/>
      <c r="D12" s="146"/>
      <c r="E12" s="144">
        <f>F395</f>
        <v>0</v>
      </c>
      <c r="F12" s="144"/>
    </row>
    <row r="13" spans="1:6" ht="20.100000000000001" customHeight="1" x14ac:dyDescent="0.25">
      <c r="A13" s="81" t="s">
        <v>290</v>
      </c>
      <c r="B13" s="145" t="s">
        <v>299</v>
      </c>
      <c r="C13" s="146"/>
      <c r="D13" s="146"/>
      <c r="E13" s="144">
        <f>F415</f>
        <v>0</v>
      </c>
      <c r="F13" s="144"/>
    </row>
    <row r="14" spans="1:6" ht="20.100000000000001" customHeight="1" thickBot="1" x14ac:dyDescent="0.3">
      <c r="A14" s="152" t="s">
        <v>336</v>
      </c>
      <c r="B14" s="51" t="s">
        <v>338</v>
      </c>
      <c r="C14" s="153"/>
      <c r="D14" s="153"/>
      <c r="E14" s="154">
        <f>F422</f>
        <v>0</v>
      </c>
      <c r="F14" s="154"/>
    </row>
    <row r="15" spans="1:6" ht="20.100000000000001" customHeight="1" x14ac:dyDescent="0.25">
      <c r="A15" s="79"/>
      <c r="B15" s="80"/>
      <c r="C15" s="72"/>
      <c r="D15" s="150" t="s">
        <v>227</v>
      </c>
      <c r="E15" s="151">
        <f>SUM(E4:E14)</f>
        <v>0</v>
      </c>
      <c r="F15" s="143"/>
    </row>
    <row r="16" spans="1:6" ht="20.100000000000001" customHeight="1" x14ac:dyDescent="0.25">
      <c r="B16" s="76"/>
      <c r="C16" s="72"/>
      <c r="D16" s="77" t="s">
        <v>226</v>
      </c>
      <c r="E16" s="113"/>
      <c r="F16" s="117"/>
    </row>
    <row r="17" spans="1:6" ht="20.100000000000001" customHeight="1" x14ac:dyDescent="0.25">
      <c r="B17" s="171" t="s">
        <v>225</v>
      </c>
      <c r="C17" s="172"/>
      <c r="D17" s="173"/>
      <c r="E17" s="113">
        <f>SUM(E15:E16)</f>
        <v>0</v>
      </c>
      <c r="F17" s="117"/>
    </row>
    <row r="18" spans="1:6" ht="20.100000000000001" customHeight="1" thickBot="1" x14ac:dyDescent="0.3">
      <c r="B18" s="76"/>
      <c r="C18" s="73"/>
      <c r="D18" s="78" t="s">
        <v>228</v>
      </c>
      <c r="E18" s="114">
        <f>E17*9.5/100</f>
        <v>0</v>
      </c>
      <c r="F18" s="117"/>
    </row>
    <row r="19" spans="1:6" ht="20.100000000000001" customHeight="1" thickBot="1" x14ac:dyDescent="0.3">
      <c r="B19" s="74"/>
      <c r="C19" s="71"/>
      <c r="D19" s="74" t="s">
        <v>229</v>
      </c>
      <c r="E19" s="115">
        <f>SUM(E17:E18)</f>
        <v>0</v>
      </c>
      <c r="F19" s="117">
        <f>SUM(F4:F18)</f>
        <v>0</v>
      </c>
    </row>
    <row r="20" spans="1:6" ht="20.100000000000001" customHeight="1" x14ac:dyDescent="0.25">
      <c r="B20" s="74"/>
      <c r="C20" s="71"/>
      <c r="D20" s="74"/>
      <c r="E20" s="109"/>
      <c r="F20" s="75"/>
    </row>
    <row r="21" spans="1:6" ht="20.100000000000001" hidden="1" customHeight="1" x14ac:dyDescent="0.25">
      <c r="B21" s="74"/>
      <c r="C21" s="71"/>
      <c r="D21" s="74"/>
      <c r="E21" s="109"/>
    </row>
    <row r="22" spans="1:6" ht="20.100000000000001" hidden="1" customHeight="1" x14ac:dyDescent="0.25">
      <c r="B22" s="74"/>
      <c r="C22" s="71"/>
      <c r="D22" s="74"/>
      <c r="E22" s="109"/>
    </row>
    <row r="23" spans="1:6" ht="20.100000000000001" hidden="1" customHeight="1" x14ac:dyDescent="0.25">
      <c r="B23" s="74"/>
      <c r="C23" s="71"/>
      <c r="D23" s="74"/>
      <c r="E23" s="109"/>
    </row>
    <row r="24" spans="1:6" ht="20.100000000000001" hidden="1" customHeight="1" x14ac:dyDescent="0.25">
      <c r="B24" s="74"/>
      <c r="C24" s="71"/>
      <c r="D24" s="74"/>
      <c r="E24" s="109"/>
    </row>
    <row r="25" spans="1:6" ht="20.100000000000001" hidden="1" customHeight="1" x14ac:dyDescent="0.25">
      <c r="B25" s="74"/>
      <c r="C25" s="71"/>
      <c r="D25" s="74"/>
      <c r="E25" s="109"/>
    </row>
    <row r="26" spans="1:6" ht="20.100000000000001" customHeight="1" x14ac:dyDescent="0.25">
      <c r="B26" s="74"/>
      <c r="C26" s="71"/>
      <c r="D26" s="74"/>
      <c r="E26" s="109"/>
    </row>
    <row r="27" spans="1:6" ht="20.100000000000001" customHeight="1" x14ac:dyDescent="0.25">
      <c r="A27" s="59" t="s">
        <v>165</v>
      </c>
      <c r="B27" s="110" t="s">
        <v>0</v>
      </c>
      <c r="C27" s="2"/>
      <c r="D27" s="2"/>
      <c r="E27" s="2"/>
      <c r="F27" s="2"/>
    </row>
    <row r="28" spans="1:6" ht="20.100000000000001" customHeight="1" x14ac:dyDescent="0.25">
      <c r="A28" s="59"/>
      <c r="B28" s="41" t="s">
        <v>1</v>
      </c>
      <c r="C28" s="2"/>
      <c r="D28" s="2"/>
      <c r="E28" s="2"/>
      <c r="F28" s="2"/>
    </row>
    <row r="29" spans="1:6" ht="20.100000000000001" customHeight="1" x14ac:dyDescent="0.25">
      <c r="A29" s="1"/>
      <c r="B29" s="41" t="s">
        <v>231</v>
      </c>
      <c r="C29" s="2"/>
      <c r="D29" s="2"/>
      <c r="E29" s="2"/>
      <c r="F29" s="2"/>
    </row>
    <row r="30" spans="1:6" ht="20.100000000000001" customHeight="1" thickBot="1" x14ac:dyDescent="0.3">
      <c r="A30" s="1"/>
      <c r="B30" s="51"/>
      <c r="C30" s="3"/>
      <c r="D30" s="3"/>
      <c r="E30" s="3"/>
      <c r="F30" s="4"/>
    </row>
    <row r="31" spans="1:6" x14ac:dyDescent="0.25">
      <c r="A31" s="43" t="s">
        <v>2</v>
      </c>
      <c r="B31" s="44" t="s">
        <v>3</v>
      </c>
      <c r="C31" s="45" t="s">
        <v>4</v>
      </c>
      <c r="D31" s="45" t="s">
        <v>5</v>
      </c>
      <c r="E31" s="46" t="s">
        <v>6</v>
      </c>
      <c r="F31" s="45" t="s">
        <v>7</v>
      </c>
    </row>
    <row r="32" spans="1:6" x14ac:dyDescent="0.25">
      <c r="A32" s="47"/>
      <c r="B32" s="48" t="s">
        <v>189</v>
      </c>
      <c r="C32" s="49"/>
      <c r="D32" s="49"/>
      <c r="E32" s="49"/>
      <c r="F32" s="50"/>
    </row>
    <row r="33" spans="1:27" ht="20.100000000000001" customHeight="1" x14ac:dyDescent="0.25">
      <c r="A33" s="5" t="s">
        <v>8</v>
      </c>
      <c r="B33" s="6" t="s">
        <v>9</v>
      </c>
      <c r="C33" s="7">
        <v>1</v>
      </c>
      <c r="D33" s="7" t="s">
        <v>10</v>
      </c>
      <c r="E33" s="83"/>
      <c r="F33" s="84">
        <f>C33*E33</f>
        <v>0</v>
      </c>
    </row>
    <row r="34" spans="1:27" ht="20.100000000000001" customHeight="1" x14ac:dyDescent="0.25">
      <c r="A34" s="5" t="s">
        <v>11</v>
      </c>
      <c r="B34" s="8" t="s">
        <v>12</v>
      </c>
      <c r="C34" s="9">
        <v>15</v>
      </c>
      <c r="D34" s="9" t="s">
        <v>13</v>
      </c>
      <c r="E34" s="85"/>
      <c r="F34" s="84">
        <f t="shared" ref="F34:F97" si="0">C34*E34</f>
        <v>0</v>
      </c>
    </row>
    <row r="35" spans="1:27" ht="20.100000000000001" customHeight="1" x14ac:dyDescent="0.25">
      <c r="A35" s="5" t="s">
        <v>14</v>
      </c>
      <c r="B35" s="8" t="s">
        <v>171</v>
      </c>
      <c r="C35" s="9">
        <v>1</v>
      </c>
      <c r="D35" s="9" t="s">
        <v>10</v>
      </c>
      <c r="E35" s="85"/>
      <c r="F35" s="84">
        <f t="shared" si="0"/>
        <v>0</v>
      </c>
    </row>
    <row r="36" spans="1:27" ht="20.100000000000001" customHeight="1" x14ac:dyDescent="0.25">
      <c r="A36" s="5" t="s">
        <v>15</v>
      </c>
      <c r="B36" s="8" t="s">
        <v>16</v>
      </c>
      <c r="C36" s="9">
        <v>1</v>
      </c>
      <c r="D36" s="9" t="s">
        <v>10</v>
      </c>
      <c r="E36" s="85"/>
      <c r="F36" s="84">
        <f t="shared" si="0"/>
        <v>0</v>
      </c>
      <c r="T36" s="60"/>
      <c r="U36" s="61"/>
      <c r="V36" s="62"/>
      <c r="W36" s="63"/>
      <c r="X36" s="63"/>
      <c r="Y36" s="64"/>
      <c r="Z36" s="64"/>
      <c r="AA36" s="60"/>
    </row>
    <row r="37" spans="1:27" ht="20.100000000000001" customHeight="1" x14ac:dyDescent="0.25">
      <c r="A37" s="5" t="s">
        <v>17</v>
      </c>
      <c r="B37" s="8" t="s">
        <v>18</v>
      </c>
      <c r="C37" s="9">
        <v>1</v>
      </c>
      <c r="D37" s="9" t="s">
        <v>10</v>
      </c>
      <c r="E37" s="85"/>
      <c r="F37" s="84">
        <f t="shared" si="0"/>
        <v>0</v>
      </c>
      <c r="U37" s="65"/>
      <c r="V37" s="65"/>
      <c r="W37" s="65"/>
      <c r="X37" s="65"/>
      <c r="Y37" s="65"/>
      <c r="Z37" s="65"/>
    </row>
    <row r="38" spans="1:27" ht="20.100000000000001" customHeight="1" x14ac:dyDescent="0.25">
      <c r="A38" s="5" t="s">
        <v>19</v>
      </c>
      <c r="B38" s="8" t="s">
        <v>20</v>
      </c>
      <c r="C38" s="9">
        <v>1</v>
      </c>
      <c r="D38" s="9" t="s">
        <v>10</v>
      </c>
      <c r="E38" s="85"/>
      <c r="F38" s="84">
        <f t="shared" si="0"/>
        <v>0</v>
      </c>
    </row>
    <row r="39" spans="1:27" ht="20.100000000000001" customHeight="1" x14ac:dyDescent="0.25">
      <c r="A39" s="5" t="s">
        <v>21</v>
      </c>
      <c r="B39" s="8" t="s">
        <v>22</v>
      </c>
      <c r="C39" s="9">
        <v>6</v>
      </c>
      <c r="D39" s="9" t="s">
        <v>23</v>
      </c>
      <c r="E39" s="85"/>
      <c r="F39" s="84">
        <f t="shared" si="0"/>
        <v>0</v>
      </c>
    </row>
    <row r="40" spans="1:27" ht="20.100000000000001" customHeight="1" x14ac:dyDescent="0.25">
      <c r="A40" s="5" t="s">
        <v>24</v>
      </c>
      <c r="B40" s="8" t="s">
        <v>25</v>
      </c>
      <c r="C40" s="9">
        <v>1</v>
      </c>
      <c r="D40" s="9" t="s">
        <v>23</v>
      </c>
      <c r="E40" s="85"/>
      <c r="F40" s="84">
        <f t="shared" si="0"/>
        <v>0</v>
      </c>
    </row>
    <row r="41" spans="1:27" ht="20.100000000000001" customHeight="1" x14ac:dyDescent="0.25">
      <c r="A41" s="5" t="s">
        <v>26</v>
      </c>
      <c r="B41" s="8" t="s">
        <v>27</v>
      </c>
      <c r="C41" s="9">
        <v>1</v>
      </c>
      <c r="D41" s="9" t="s">
        <v>10</v>
      </c>
      <c r="E41" s="85"/>
      <c r="F41" s="84">
        <f t="shared" si="0"/>
        <v>0</v>
      </c>
    </row>
    <row r="42" spans="1:27" ht="20.100000000000001" customHeight="1" x14ac:dyDescent="0.25">
      <c r="A42" s="5" t="s">
        <v>28</v>
      </c>
      <c r="B42" s="8" t="s">
        <v>29</v>
      </c>
      <c r="C42" s="9">
        <v>1</v>
      </c>
      <c r="D42" s="9" t="s">
        <v>10</v>
      </c>
      <c r="E42" s="85"/>
      <c r="F42" s="84">
        <f t="shared" si="0"/>
        <v>0</v>
      </c>
    </row>
    <row r="43" spans="1:27" ht="20.100000000000001" customHeight="1" x14ac:dyDescent="0.25">
      <c r="A43" s="5" t="s">
        <v>30</v>
      </c>
      <c r="B43" s="8" t="s">
        <v>31</v>
      </c>
      <c r="C43" s="9">
        <v>1</v>
      </c>
      <c r="D43" s="9" t="s">
        <v>10</v>
      </c>
      <c r="E43" s="85"/>
      <c r="F43" s="84">
        <f t="shared" si="0"/>
        <v>0</v>
      </c>
    </row>
    <row r="44" spans="1:27" ht="20.100000000000001" customHeight="1" x14ac:dyDescent="0.25">
      <c r="A44" s="5" t="s">
        <v>32</v>
      </c>
      <c r="B44" s="8" t="s">
        <v>33</v>
      </c>
      <c r="C44" s="9">
        <v>3.5</v>
      </c>
      <c r="D44" s="9" t="s">
        <v>13</v>
      </c>
      <c r="E44" s="85"/>
      <c r="F44" s="84">
        <f t="shared" si="0"/>
        <v>0</v>
      </c>
    </row>
    <row r="45" spans="1:27" ht="20.100000000000001" customHeight="1" x14ac:dyDescent="0.25">
      <c r="A45" s="5" t="s">
        <v>34</v>
      </c>
      <c r="B45" s="8" t="s">
        <v>35</v>
      </c>
      <c r="C45" s="9">
        <v>1</v>
      </c>
      <c r="D45" s="9" t="s">
        <v>10</v>
      </c>
      <c r="E45" s="85"/>
      <c r="F45" s="84">
        <f t="shared" si="0"/>
        <v>0</v>
      </c>
    </row>
    <row r="46" spans="1:27" ht="20.100000000000001" customHeight="1" x14ac:dyDescent="0.25">
      <c r="A46" s="5" t="s">
        <v>36</v>
      </c>
      <c r="B46" s="8" t="s">
        <v>37</v>
      </c>
      <c r="C46" s="9">
        <v>3.5</v>
      </c>
      <c r="D46" s="9" t="s">
        <v>13</v>
      </c>
      <c r="E46" s="85"/>
      <c r="F46" s="84">
        <f t="shared" si="0"/>
        <v>0</v>
      </c>
    </row>
    <row r="47" spans="1:27" ht="73.5" customHeight="1" x14ac:dyDescent="0.25">
      <c r="A47" s="5" t="s">
        <v>38</v>
      </c>
      <c r="B47" s="42" t="s">
        <v>39</v>
      </c>
      <c r="C47" s="9">
        <v>3.5</v>
      </c>
      <c r="D47" s="9" t="s">
        <v>13</v>
      </c>
      <c r="E47" s="85"/>
      <c r="F47" s="84">
        <f t="shared" si="0"/>
        <v>0</v>
      </c>
    </row>
    <row r="48" spans="1:27" ht="38.25" customHeight="1" x14ac:dyDescent="0.25">
      <c r="A48" s="5" t="s">
        <v>40</v>
      </c>
      <c r="B48" s="8" t="s">
        <v>41</v>
      </c>
      <c r="C48" s="9">
        <v>7.5</v>
      </c>
      <c r="D48" s="9" t="s">
        <v>23</v>
      </c>
      <c r="E48" s="85"/>
      <c r="F48" s="84">
        <f t="shared" si="0"/>
        <v>0</v>
      </c>
    </row>
    <row r="49" spans="1:6" ht="35.25" customHeight="1" x14ac:dyDescent="0.25">
      <c r="A49" s="5" t="s">
        <v>42</v>
      </c>
      <c r="B49" s="8" t="s">
        <v>124</v>
      </c>
      <c r="C49" s="9">
        <v>3.5</v>
      </c>
      <c r="D49" s="9" t="s">
        <v>13</v>
      </c>
      <c r="E49" s="85"/>
      <c r="F49" s="84">
        <f t="shared" si="0"/>
        <v>0</v>
      </c>
    </row>
    <row r="50" spans="1:6" ht="20.100000000000001" customHeight="1" x14ac:dyDescent="0.25">
      <c r="A50" s="5" t="s">
        <v>43</v>
      </c>
      <c r="B50" s="8" t="s">
        <v>44</v>
      </c>
      <c r="C50" s="9">
        <v>2</v>
      </c>
      <c r="D50" s="9" t="s">
        <v>13</v>
      </c>
      <c r="E50" s="85"/>
      <c r="F50" s="84">
        <f t="shared" si="0"/>
        <v>0</v>
      </c>
    </row>
    <row r="51" spans="1:6" ht="20.100000000000001" customHeight="1" x14ac:dyDescent="0.25">
      <c r="A51" s="5" t="s">
        <v>45</v>
      </c>
      <c r="B51" s="8" t="s">
        <v>172</v>
      </c>
      <c r="C51" s="9">
        <v>3</v>
      </c>
      <c r="D51" s="9" t="s">
        <v>10</v>
      </c>
      <c r="E51" s="85"/>
      <c r="F51" s="84">
        <f t="shared" si="0"/>
        <v>0</v>
      </c>
    </row>
    <row r="52" spans="1:6" ht="20.100000000000001" customHeight="1" x14ac:dyDescent="0.25">
      <c r="A52" s="5" t="s">
        <v>46</v>
      </c>
      <c r="B52" s="8" t="s">
        <v>125</v>
      </c>
      <c r="C52" s="9">
        <v>1</v>
      </c>
      <c r="D52" s="9" t="s">
        <v>10</v>
      </c>
      <c r="E52" s="85"/>
      <c r="F52" s="84">
        <f t="shared" si="0"/>
        <v>0</v>
      </c>
    </row>
    <row r="53" spans="1:6" ht="20.100000000000001" customHeight="1" x14ac:dyDescent="0.25">
      <c r="A53" s="5" t="s">
        <v>47</v>
      </c>
      <c r="B53" s="8" t="s">
        <v>48</v>
      </c>
      <c r="C53" s="9">
        <v>1</v>
      </c>
      <c r="D53" s="9" t="s">
        <v>10</v>
      </c>
      <c r="E53" s="85"/>
      <c r="F53" s="84">
        <f t="shared" si="0"/>
        <v>0</v>
      </c>
    </row>
    <row r="54" spans="1:6" ht="20.100000000000001" customHeight="1" x14ac:dyDescent="0.25">
      <c r="A54" s="5" t="s">
        <v>49</v>
      </c>
      <c r="B54" s="8" t="s">
        <v>50</v>
      </c>
      <c r="C54" s="9">
        <v>1</v>
      </c>
      <c r="D54" s="9" t="s">
        <v>10</v>
      </c>
      <c r="E54" s="85"/>
      <c r="F54" s="84">
        <f t="shared" si="0"/>
        <v>0</v>
      </c>
    </row>
    <row r="55" spans="1:6" ht="20.100000000000001" customHeight="1" x14ac:dyDescent="0.25">
      <c r="A55" s="5" t="s">
        <v>51</v>
      </c>
      <c r="B55" s="8" t="s">
        <v>52</v>
      </c>
      <c r="C55" s="9">
        <v>18</v>
      </c>
      <c r="D55" s="9" t="s">
        <v>13</v>
      </c>
      <c r="E55" s="85"/>
      <c r="F55" s="84">
        <f t="shared" si="0"/>
        <v>0</v>
      </c>
    </row>
    <row r="56" spans="1:6" ht="20.100000000000001" customHeight="1" x14ac:dyDescent="0.25">
      <c r="A56" s="5" t="s">
        <v>53</v>
      </c>
      <c r="B56" s="8" t="s">
        <v>54</v>
      </c>
      <c r="C56" s="9">
        <v>18</v>
      </c>
      <c r="D56" s="9" t="s">
        <v>13</v>
      </c>
      <c r="E56" s="85"/>
      <c r="F56" s="84">
        <f t="shared" si="0"/>
        <v>0</v>
      </c>
    </row>
    <row r="57" spans="1:6" ht="20.100000000000001" customHeight="1" x14ac:dyDescent="0.25">
      <c r="A57" s="5" t="s">
        <v>55</v>
      </c>
      <c r="B57" s="8" t="s">
        <v>56</v>
      </c>
      <c r="C57" s="9">
        <v>18</v>
      </c>
      <c r="D57" s="9" t="s">
        <v>13</v>
      </c>
      <c r="E57" s="85"/>
      <c r="F57" s="84">
        <f t="shared" si="0"/>
        <v>0</v>
      </c>
    </row>
    <row r="58" spans="1:6" ht="20.100000000000001" customHeight="1" x14ac:dyDescent="0.25">
      <c r="A58" s="5" t="s">
        <v>57</v>
      </c>
      <c r="B58" s="10" t="s">
        <v>174</v>
      </c>
      <c r="C58" s="9">
        <v>18</v>
      </c>
      <c r="D58" s="9" t="s">
        <v>13</v>
      </c>
      <c r="E58" s="85"/>
      <c r="F58" s="84">
        <f t="shared" si="0"/>
        <v>0</v>
      </c>
    </row>
    <row r="59" spans="1:6" ht="20.100000000000001" customHeight="1" x14ac:dyDescent="0.25">
      <c r="A59" s="5" t="s">
        <v>58</v>
      </c>
      <c r="B59" s="10" t="s">
        <v>59</v>
      </c>
      <c r="C59" s="9">
        <v>3.5</v>
      </c>
      <c r="D59" s="9" t="s">
        <v>13</v>
      </c>
      <c r="E59" s="85"/>
      <c r="F59" s="84">
        <f t="shared" si="0"/>
        <v>0</v>
      </c>
    </row>
    <row r="60" spans="1:6" ht="20.100000000000001" customHeight="1" x14ac:dyDescent="0.25">
      <c r="A60" s="5" t="s">
        <v>60</v>
      </c>
      <c r="B60" s="10" t="s">
        <v>61</v>
      </c>
      <c r="C60" s="9">
        <v>2</v>
      </c>
      <c r="D60" s="9" t="s">
        <v>10</v>
      </c>
      <c r="E60" s="85"/>
      <c r="F60" s="84">
        <f t="shared" si="0"/>
        <v>0</v>
      </c>
    </row>
    <row r="61" spans="1:6" ht="20.100000000000001" customHeight="1" x14ac:dyDescent="0.25">
      <c r="A61" s="5" t="s">
        <v>62</v>
      </c>
      <c r="B61" s="10" t="s">
        <v>63</v>
      </c>
      <c r="C61" s="9">
        <v>1</v>
      </c>
      <c r="D61" s="9" t="s">
        <v>10</v>
      </c>
      <c r="E61" s="85"/>
      <c r="F61" s="84">
        <f t="shared" si="0"/>
        <v>0</v>
      </c>
    </row>
    <row r="62" spans="1:6" ht="20.100000000000001" customHeight="1" x14ac:dyDescent="0.25">
      <c r="A62" s="5" t="s">
        <v>64</v>
      </c>
      <c r="B62" s="10" t="s">
        <v>65</v>
      </c>
      <c r="C62" s="9">
        <v>1</v>
      </c>
      <c r="D62" s="9" t="s">
        <v>10</v>
      </c>
      <c r="E62" s="85"/>
      <c r="F62" s="84">
        <f t="shared" si="0"/>
        <v>0</v>
      </c>
    </row>
    <row r="63" spans="1:6" ht="20.100000000000001" customHeight="1" x14ac:dyDescent="0.25">
      <c r="A63" s="5" t="s">
        <v>66</v>
      </c>
      <c r="B63" s="10" t="s">
        <v>67</v>
      </c>
      <c r="C63" s="9">
        <v>1</v>
      </c>
      <c r="D63" s="9" t="s">
        <v>68</v>
      </c>
      <c r="E63" s="85"/>
      <c r="F63" s="84">
        <f t="shared" si="0"/>
        <v>0</v>
      </c>
    </row>
    <row r="64" spans="1:6" ht="20.100000000000001" customHeight="1" x14ac:dyDescent="0.25">
      <c r="A64" s="5" t="s">
        <v>69</v>
      </c>
      <c r="B64" s="10" t="s">
        <v>70</v>
      </c>
      <c r="C64" s="9">
        <v>7</v>
      </c>
      <c r="D64" s="9" t="s">
        <v>23</v>
      </c>
      <c r="E64" s="85"/>
      <c r="F64" s="84">
        <f t="shared" si="0"/>
        <v>0</v>
      </c>
    </row>
    <row r="65" spans="1:6" ht="20.100000000000001" customHeight="1" x14ac:dyDescent="0.25">
      <c r="A65" s="5" t="s">
        <v>71</v>
      </c>
      <c r="B65" s="10" t="s">
        <v>72</v>
      </c>
      <c r="C65" s="9">
        <v>1</v>
      </c>
      <c r="D65" s="9" t="s">
        <v>10</v>
      </c>
      <c r="E65" s="85"/>
      <c r="F65" s="84">
        <f t="shared" si="0"/>
        <v>0</v>
      </c>
    </row>
    <row r="66" spans="1:6" ht="20.100000000000001" customHeight="1" x14ac:dyDescent="0.25">
      <c r="A66" s="5" t="s">
        <v>73</v>
      </c>
      <c r="B66" s="10" t="s">
        <v>74</v>
      </c>
      <c r="C66" s="9">
        <v>1</v>
      </c>
      <c r="D66" s="9" t="s">
        <v>10</v>
      </c>
      <c r="E66" s="85"/>
      <c r="F66" s="84">
        <f t="shared" si="0"/>
        <v>0</v>
      </c>
    </row>
    <row r="67" spans="1:6" ht="20.100000000000001" customHeight="1" x14ac:dyDescent="0.25">
      <c r="A67" s="5" t="s">
        <v>75</v>
      </c>
      <c r="B67" s="10" t="s">
        <v>76</v>
      </c>
      <c r="C67" s="9">
        <v>1</v>
      </c>
      <c r="D67" s="9" t="s">
        <v>10</v>
      </c>
      <c r="E67" s="85"/>
      <c r="F67" s="84">
        <f t="shared" si="0"/>
        <v>0</v>
      </c>
    </row>
    <row r="68" spans="1:6" ht="20.100000000000001" customHeight="1" x14ac:dyDescent="0.25">
      <c r="A68" s="5" t="s">
        <v>77</v>
      </c>
      <c r="B68" s="8" t="s">
        <v>78</v>
      </c>
      <c r="C68" s="9">
        <v>1</v>
      </c>
      <c r="D68" s="9" t="s">
        <v>10</v>
      </c>
      <c r="E68" s="85"/>
      <c r="F68" s="84">
        <f t="shared" si="0"/>
        <v>0</v>
      </c>
    </row>
    <row r="69" spans="1:6" ht="20.100000000000001" customHeight="1" x14ac:dyDescent="0.25">
      <c r="A69" s="5" t="s">
        <v>79</v>
      </c>
      <c r="B69" s="8" t="s">
        <v>80</v>
      </c>
      <c r="C69" s="9">
        <v>10</v>
      </c>
      <c r="D69" s="9" t="s">
        <v>23</v>
      </c>
      <c r="E69" s="85"/>
      <c r="F69" s="84">
        <f t="shared" si="0"/>
        <v>0</v>
      </c>
    </row>
    <row r="70" spans="1:6" ht="20.100000000000001" customHeight="1" x14ac:dyDescent="0.25">
      <c r="A70" s="5" t="s">
        <v>81</v>
      </c>
      <c r="B70" s="8" t="s">
        <v>82</v>
      </c>
      <c r="C70" s="9">
        <v>1</v>
      </c>
      <c r="D70" s="9" t="s">
        <v>10</v>
      </c>
      <c r="E70" s="85"/>
      <c r="F70" s="84">
        <f t="shared" si="0"/>
        <v>0</v>
      </c>
    </row>
    <row r="71" spans="1:6" ht="20.100000000000001" customHeight="1" x14ac:dyDescent="0.25">
      <c r="A71" s="5" t="s">
        <v>83</v>
      </c>
      <c r="B71" s="8" t="s">
        <v>84</v>
      </c>
      <c r="C71" s="9">
        <v>1</v>
      </c>
      <c r="D71" s="9" t="s">
        <v>10</v>
      </c>
      <c r="E71" s="85"/>
      <c r="F71" s="84">
        <f t="shared" si="0"/>
        <v>0</v>
      </c>
    </row>
    <row r="72" spans="1:6" ht="20.100000000000001" customHeight="1" x14ac:dyDescent="0.25">
      <c r="A72" s="5" t="s">
        <v>85</v>
      </c>
      <c r="B72" s="8" t="s">
        <v>173</v>
      </c>
      <c r="C72" s="9">
        <v>7</v>
      </c>
      <c r="D72" s="9" t="s">
        <v>10</v>
      </c>
      <c r="E72" s="85"/>
      <c r="F72" s="84">
        <f t="shared" si="0"/>
        <v>0</v>
      </c>
    </row>
    <row r="73" spans="1:6" ht="20.100000000000001" customHeight="1" x14ac:dyDescent="0.25">
      <c r="A73" s="5" t="s">
        <v>87</v>
      </c>
      <c r="B73" s="8" t="s">
        <v>88</v>
      </c>
      <c r="C73" s="9">
        <v>1</v>
      </c>
      <c r="D73" s="9" t="s">
        <v>10</v>
      </c>
      <c r="E73" s="85"/>
      <c r="F73" s="84">
        <f t="shared" si="0"/>
        <v>0</v>
      </c>
    </row>
    <row r="74" spans="1:6" ht="20.100000000000001" customHeight="1" x14ac:dyDescent="0.25">
      <c r="A74" s="5" t="s">
        <v>89</v>
      </c>
      <c r="B74" s="8" t="s">
        <v>90</v>
      </c>
      <c r="C74" s="9">
        <v>3.5</v>
      </c>
      <c r="D74" s="9" t="s">
        <v>13</v>
      </c>
      <c r="E74" s="85"/>
      <c r="F74" s="84">
        <f t="shared" si="0"/>
        <v>0</v>
      </c>
    </row>
    <row r="75" spans="1:6" ht="20.100000000000001" customHeight="1" x14ac:dyDescent="0.25">
      <c r="A75" s="5" t="s">
        <v>91</v>
      </c>
      <c r="B75" s="11" t="s">
        <v>92</v>
      </c>
      <c r="C75" s="12">
        <v>0.5</v>
      </c>
      <c r="D75" s="12" t="s">
        <v>93</v>
      </c>
      <c r="E75" s="86"/>
      <c r="F75" s="84">
        <f t="shared" si="0"/>
        <v>0</v>
      </c>
    </row>
    <row r="76" spans="1:6" ht="35.25" customHeight="1" x14ac:dyDescent="0.25">
      <c r="A76" s="5" t="s">
        <v>94</v>
      </c>
      <c r="B76" s="8" t="s">
        <v>95</v>
      </c>
      <c r="C76" s="9">
        <v>1</v>
      </c>
      <c r="D76" s="9" t="s">
        <v>10</v>
      </c>
      <c r="E76" s="85"/>
      <c r="F76" s="84">
        <f t="shared" si="0"/>
        <v>0</v>
      </c>
    </row>
    <row r="77" spans="1:6" ht="20.100000000000001" customHeight="1" x14ac:dyDescent="0.25">
      <c r="A77" s="5" t="s">
        <v>96</v>
      </c>
      <c r="B77" s="8" t="s">
        <v>97</v>
      </c>
      <c r="C77" s="9"/>
      <c r="D77" s="9" t="s">
        <v>10</v>
      </c>
      <c r="E77" s="85"/>
      <c r="F77" s="84">
        <f t="shared" si="0"/>
        <v>0</v>
      </c>
    </row>
    <row r="78" spans="1:6" ht="20.100000000000001" customHeight="1" x14ac:dyDescent="0.25">
      <c r="A78" s="5" t="s">
        <v>190</v>
      </c>
      <c r="B78" s="8" t="s">
        <v>181</v>
      </c>
      <c r="C78" s="9">
        <v>2</v>
      </c>
      <c r="D78" s="9" t="s">
        <v>10</v>
      </c>
      <c r="E78" s="85"/>
      <c r="F78" s="84">
        <f t="shared" si="0"/>
        <v>0</v>
      </c>
    </row>
    <row r="79" spans="1:6" ht="20.100000000000001" customHeight="1" x14ac:dyDescent="0.25">
      <c r="A79" s="13"/>
      <c r="B79" s="14" t="s">
        <v>121</v>
      </c>
      <c r="C79" s="15"/>
      <c r="D79" s="15"/>
      <c r="E79" s="87"/>
      <c r="F79" s="84">
        <f t="shared" si="0"/>
        <v>0</v>
      </c>
    </row>
    <row r="80" spans="1:6" ht="20.100000000000001" customHeight="1" x14ac:dyDescent="0.25">
      <c r="A80" s="16" t="s">
        <v>191</v>
      </c>
      <c r="B80" s="17" t="s">
        <v>98</v>
      </c>
      <c r="C80" s="18">
        <v>1</v>
      </c>
      <c r="D80" s="18" t="s">
        <v>10</v>
      </c>
      <c r="E80" s="88"/>
      <c r="F80" s="84">
        <f t="shared" si="0"/>
        <v>0</v>
      </c>
    </row>
    <row r="81" spans="1:14" ht="20.100000000000001" customHeight="1" x14ac:dyDescent="0.25">
      <c r="A81" s="16" t="s">
        <v>192</v>
      </c>
      <c r="B81" s="19" t="s">
        <v>99</v>
      </c>
      <c r="C81" s="18">
        <v>10</v>
      </c>
      <c r="D81" s="18" t="s">
        <v>13</v>
      </c>
      <c r="E81" s="88"/>
      <c r="F81" s="84">
        <f t="shared" si="0"/>
        <v>0</v>
      </c>
    </row>
    <row r="82" spans="1:14" ht="20.100000000000001" customHeight="1" x14ac:dyDescent="0.25">
      <c r="A82" s="16" t="s">
        <v>193</v>
      </c>
      <c r="B82" s="19" t="s">
        <v>100</v>
      </c>
      <c r="C82" s="18">
        <v>1</v>
      </c>
      <c r="D82" s="18" t="s">
        <v>10</v>
      </c>
      <c r="E82" s="88"/>
      <c r="F82" s="84">
        <f t="shared" si="0"/>
        <v>0</v>
      </c>
      <c r="N82" s="66"/>
    </row>
    <row r="83" spans="1:14" ht="20.100000000000001" customHeight="1" x14ac:dyDescent="0.25">
      <c r="A83" s="16" t="s">
        <v>194</v>
      </c>
      <c r="B83" s="19" t="s">
        <v>101</v>
      </c>
      <c r="C83" s="18">
        <v>1</v>
      </c>
      <c r="D83" s="18" t="s">
        <v>10</v>
      </c>
      <c r="E83" s="88"/>
      <c r="F83" s="84">
        <f t="shared" si="0"/>
        <v>0</v>
      </c>
    </row>
    <row r="84" spans="1:14" ht="20.100000000000001" customHeight="1" x14ac:dyDescent="0.25">
      <c r="A84" s="16" t="s">
        <v>195</v>
      </c>
      <c r="B84" s="20" t="s">
        <v>102</v>
      </c>
      <c r="C84" s="21">
        <v>3</v>
      </c>
      <c r="D84" s="21" t="s">
        <v>23</v>
      </c>
      <c r="E84" s="89"/>
      <c r="F84" s="84">
        <f t="shared" si="0"/>
        <v>0</v>
      </c>
    </row>
    <row r="85" spans="1:14" ht="20.100000000000001" customHeight="1" x14ac:dyDescent="0.25">
      <c r="A85" s="16" t="s">
        <v>196</v>
      </c>
      <c r="B85" s="19" t="s">
        <v>37</v>
      </c>
      <c r="C85" s="21">
        <v>2.1</v>
      </c>
      <c r="D85" s="21" t="s">
        <v>13</v>
      </c>
      <c r="E85" s="89"/>
      <c r="F85" s="84">
        <f t="shared" si="0"/>
        <v>0</v>
      </c>
    </row>
    <row r="86" spans="1:14" ht="76.5" customHeight="1" x14ac:dyDescent="0.25">
      <c r="A86" s="16" t="s">
        <v>197</v>
      </c>
      <c r="B86" s="22" t="s">
        <v>39</v>
      </c>
      <c r="C86" s="21">
        <v>2.1</v>
      </c>
      <c r="D86" s="21" t="s">
        <v>13</v>
      </c>
      <c r="E86" s="89"/>
      <c r="F86" s="84">
        <f t="shared" si="0"/>
        <v>0</v>
      </c>
    </row>
    <row r="87" spans="1:14" ht="33" customHeight="1" x14ac:dyDescent="0.25">
      <c r="A87" s="16" t="s">
        <v>198</v>
      </c>
      <c r="B87" s="20" t="s">
        <v>41</v>
      </c>
      <c r="C87" s="21">
        <v>2</v>
      </c>
      <c r="D87" s="21" t="s">
        <v>23</v>
      </c>
      <c r="E87" s="89"/>
      <c r="F87" s="84">
        <f t="shared" si="0"/>
        <v>0</v>
      </c>
    </row>
    <row r="88" spans="1:14" ht="20.100000000000001" customHeight="1" x14ac:dyDescent="0.25">
      <c r="A88" s="16" t="s">
        <v>199</v>
      </c>
      <c r="B88" s="23" t="s">
        <v>103</v>
      </c>
      <c r="C88" s="24">
        <v>1</v>
      </c>
      <c r="D88" s="24" t="s">
        <v>10</v>
      </c>
      <c r="E88" s="90"/>
      <c r="F88" s="84">
        <f t="shared" si="0"/>
        <v>0</v>
      </c>
    </row>
    <row r="89" spans="1:14" ht="20.100000000000001" customHeight="1" x14ac:dyDescent="0.25">
      <c r="A89" s="16" t="s">
        <v>200</v>
      </c>
      <c r="B89" s="23" t="s">
        <v>104</v>
      </c>
      <c r="C89" s="24">
        <v>1</v>
      </c>
      <c r="D89" s="24" t="s">
        <v>10</v>
      </c>
      <c r="E89" s="90"/>
      <c r="F89" s="84">
        <f t="shared" si="0"/>
        <v>0</v>
      </c>
    </row>
    <row r="90" spans="1:14" ht="20.100000000000001" customHeight="1" x14ac:dyDescent="0.25">
      <c r="A90" s="16" t="s">
        <v>201</v>
      </c>
      <c r="B90" s="23" t="s">
        <v>105</v>
      </c>
      <c r="C90" s="24">
        <v>11</v>
      </c>
      <c r="D90" s="24" t="s">
        <v>13</v>
      </c>
      <c r="E90" s="90"/>
      <c r="F90" s="84">
        <f t="shared" si="0"/>
        <v>0</v>
      </c>
    </row>
    <row r="91" spans="1:14" ht="29.25" customHeight="1" x14ac:dyDescent="0.25">
      <c r="A91" s="16" t="s">
        <v>202</v>
      </c>
      <c r="B91" s="25" t="s">
        <v>300</v>
      </c>
      <c r="C91" s="26">
        <v>11</v>
      </c>
      <c r="D91" s="26" t="s">
        <v>13</v>
      </c>
      <c r="E91" s="91"/>
      <c r="F91" s="84">
        <f t="shared" si="0"/>
        <v>0</v>
      </c>
    </row>
    <row r="92" spans="1:14" ht="20.100000000000001" customHeight="1" x14ac:dyDescent="0.25">
      <c r="A92" s="16" t="s">
        <v>203</v>
      </c>
      <c r="B92" s="23" t="s">
        <v>56</v>
      </c>
      <c r="C92" s="24">
        <v>11</v>
      </c>
      <c r="D92" s="24" t="s">
        <v>13</v>
      </c>
      <c r="E92" s="90"/>
      <c r="F92" s="84">
        <f t="shared" si="0"/>
        <v>0</v>
      </c>
    </row>
    <row r="93" spans="1:14" ht="20.100000000000001" customHeight="1" x14ac:dyDescent="0.25">
      <c r="A93" s="16" t="s">
        <v>204</v>
      </c>
      <c r="B93" s="27" t="s">
        <v>175</v>
      </c>
      <c r="C93" s="24">
        <v>11</v>
      </c>
      <c r="D93" s="24" t="s">
        <v>13</v>
      </c>
      <c r="E93" s="90"/>
      <c r="F93" s="84">
        <f t="shared" si="0"/>
        <v>0</v>
      </c>
    </row>
    <row r="94" spans="1:14" ht="20.100000000000001" customHeight="1" x14ac:dyDescent="0.25">
      <c r="A94" s="16" t="s">
        <v>205</v>
      </c>
      <c r="B94" s="27" t="s">
        <v>106</v>
      </c>
      <c r="C94" s="24">
        <v>2.1</v>
      </c>
      <c r="D94" s="24" t="s">
        <v>13</v>
      </c>
      <c r="E94" s="90"/>
      <c r="F94" s="84">
        <f t="shared" si="0"/>
        <v>0</v>
      </c>
    </row>
    <row r="95" spans="1:14" ht="20.100000000000001" customHeight="1" x14ac:dyDescent="0.25">
      <c r="A95" s="16" t="s">
        <v>206</v>
      </c>
      <c r="B95" s="27" t="s">
        <v>61</v>
      </c>
      <c r="C95" s="24">
        <v>2</v>
      </c>
      <c r="D95" s="24" t="s">
        <v>10</v>
      </c>
      <c r="E95" s="90"/>
      <c r="F95" s="84">
        <f t="shared" si="0"/>
        <v>0</v>
      </c>
    </row>
    <row r="96" spans="1:14" ht="20.100000000000001" customHeight="1" x14ac:dyDescent="0.25">
      <c r="A96" s="16" t="s">
        <v>207</v>
      </c>
      <c r="B96" s="27" t="s">
        <v>107</v>
      </c>
      <c r="C96" s="24">
        <v>1</v>
      </c>
      <c r="D96" s="24" t="s">
        <v>10</v>
      </c>
      <c r="E96" s="90"/>
      <c r="F96" s="84">
        <f t="shared" si="0"/>
        <v>0</v>
      </c>
    </row>
    <row r="97" spans="1:19" ht="20.100000000000001" customHeight="1" x14ac:dyDescent="0.25">
      <c r="A97" s="16" t="s">
        <v>208</v>
      </c>
      <c r="B97" s="27" t="s">
        <v>108</v>
      </c>
      <c r="C97" s="24">
        <v>3</v>
      </c>
      <c r="D97" s="24" t="s">
        <v>23</v>
      </c>
      <c r="E97" s="90"/>
      <c r="F97" s="84">
        <f t="shared" si="0"/>
        <v>0</v>
      </c>
    </row>
    <row r="98" spans="1:19" ht="33" customHeight="1" x14ac:dyDescent="0.25">
      <c r="A98" s="16" t="s">
        <v>209</v>
      </c>
      <c r="B98" s="28" t="s">
        <v>109</v>
      </c>
      <c r="C98" s="24">
        <v>1</v>
      </c>
      <c r="D98" s="24" t="s">
        <v>10</v>
      </c>
      <c r="E98" s="90"/>
      <c r="F98" s="84">
        <f t="shared" ref="F98:F112" si="1">C98*E98</f>
        <v>0</v>
      </c>
    </row>
    <row r="99" spans="1:19" ht="20.100000000000001" customHeight="1" x14ac:dyDescent="0.25">
      <c r="A99" s="16" t="s">
        <v>210</v>
      </c>
      <c r="B99" s="27" t="s">
        <v>72</v>
      </c>
      <c r="C99" s="24">
        <v>1</v>
      </c>
      <c r="D99" s="24" t="s">
        <v>10</v>
      </c>
      <c r="E99" s="90"/>
      <c r="F99" s="84">
        <f t="shared" si="1"/>
        <v>0</v>
      </c>
    </row>
    <row r="100" spans="1:19" ht="20.100000000000001" customHeight="1" x14ac:dyDescent="0.25">
      <c r="A100" s="16" t="s">
        <v>211</v>
      </c>
      <c r="B100" s="27" t="s">
        <v>110</v>
      </c>
      <c r="C100" s="24">
        <v>1</v>
      </c>
      <c r="D100" s="24" t="s">
        <v>10</v>
      </c>
      <c r="E100" s="90"/>
      <c r="F100" s="84">
        <f t="shared" si="1"/>
        <v>0</v>
      </c>
    </row>
    <row r="101" spans="1:19" ht="20.100000000000001" customHeight="1" x14ac:dyDescent="0.25">
      <c r="A101" s="16" t="s">
        <v>212</v>
      </c>
      <c r="B101" s="23" t="s">
        <v>111</v>
      </c>
      <c r="C101" s="24">
        <v>1</v>
      </c>
      <c r="D101" s="24" t="s">
        <v>10</v>
      </c>
      <c r="E101" s="90"/>
      <c r="F101" s="84">
        <f t="shared" si="1"/>
        <v>0</v>
      </c>
    </row>
    <row r="102" spans="1:19" ht="20.100000000000001" customHeight="1" x14ac:dyDescent="0.25">
      <c r="A102" s="16" t="s">
        <v>213</v>
      </c>
      <c r="B102" s="23" t="s">
        <v>80</v>
      </c>
      <c r="C102" s="24">
        <v>6</v>
      </c>
      <c r="D102" s="24" t="s">
        <v>23</v>
      </c>
      <c r="E102" s="90"/>
      <c r="F102" s="84">
        <f t="shared" si="1"/>
        <v>0</v>
      </c>
    </row>
    <row r="103" spans="1:19" ht="20.100000000000001" customHeight="1" x14ac:dyDescent="0.25">
      <c r="A103" s="16" t="s">
        <v>214</v>
      </c>
      <c r="B103" s="23" t="s">
        <v>112</v>
      </c>
      <c r="C103" s="24">
        <v>1</v>
      </c>
      <c r="D103" s="24" t="s">
        <v>10</v>
      </c>
      <c r="E103" s="90"/>
      <c r="F103" s="84">
        <f t="shared" si="1"/>
        <v>0</v>
      </c>
    </row>
    <row r="104" spans="1:19" ht="20.100000000000001" customHeight="1" x14ac:dyDescent="0.25">
      <c r="A104" s="16" t="s">
        <v>215</v>
      </c>
      <c r="B104" s="23" t="s">
        <v>113</v>
      </c>
      <c r="C104" s="24">
        <v>1</v>
      </c>
      <c r="D104" s="24" t="s">
        <v>10</v>
      </c>
      <c r="E104" s="90"/>
      <c r="F104" s="84">
        <f t="shared" si="1"/>
        <v>0</v>
      </c>
    </row>
    <row r="105" spans="1:19" ht="20.100000000000001" customHeight="1" x14ac:dyDescent="0.25">
      <c r="A105" s="16" t="s">
        <v>216</v>
      </c>
      <c r="B105" s="23" t="s">
        <v>114</v>
      </c>
      <c r="C105" s="24">
        <v>3</v>
      </c>
      <c r="D105" s="24" t="s">
        <v>10</v>
      </c>
      <c r="E105" s="90"/>
      <c r="F105" s="84">
        <f t="shared" si="1"/>
        <v>0</v>
      </c>
      <c r="S105" s="66"/>
    </row>
    <row r="106" spans="1:19" ht="20.100000000000001" customHeight="1" x14ac:dyDescent="0.25">
      <c r="A106" s="16" t="s">
        <v>217</v>
      </c>
      <c r="B106" s="23" t="s">
        <v>115</v>
      </c>
      <c r="C106" s="24">
        <v>1</v>
      </c>
      <c r="D106" s="24" t="s">
        <v>10</v>
      </c>
      <c r="E106" s="90"/>
      <c r="F106" s="84">
        <f t="shared" si="1"/>
        <v>0</v>
      </c>
    </row>
    <row r="107" spans="1:19" ht="20.100000000000001" customHeight="1" x14ac:dyDescent="0.25">
      <c r="A107" s="16" t="s">
        <v>218</v>
      </c>
      <c r="B107" s="29" t="s">
        <v>116</v>
      </c>
      <c r="C107" s="24">
        <v>4.8</v>
      </c>
      <c r="D107" s="24" t="s">
        <v>13</v>
      </c>
      <c r="E107" s="90"/>
      <c r="F107" s="84">
        <f t="shared" si="1"/>
        <v>0</v>
      </c>
    </row>
    <row r="108" spans="1:19" ht="20.100000000000001" customHeight="1" x14ac:dyDescent="0.25">
      <c r="A108" s="16" t="s">
        <v>219</v>
      </c>
      <c r="B108" s="30" t="s">
        <v>92</v>
      </c>
      <c r="C108" s="24">
        <v>0.5</v>
      </c>
      <c r="D108" s="24" t="s">
        <v>93</v>
      </c>
      <c r="E108" s="90"/>
      <c r="F108" s="84">
        <f t="shared" si="1"/>
        <v>0</v>
      </c>
    </row>
    <row r="109" spans="1:19" ht="20.100000000000001" customHeight="1" x14ac:dyDescent="0.25">
      <c r="A109" s="16" t="s">
        <v>220</v>
      </c>
      <c r="B109" s="30" t="s">
        <v>186</v>
      </c>
      <c r="C109" s="24">
        <v>1</v>
      </c>
      <c r="D109" s="24" t="s">
        <v>10</v>
      </c>
      <c r="E109" s="90"/>
      <c r="F109" s="84">
        <f t="shared" si="1"/>
        <v>0</v>
      </c>
    </row>
    <row r="110" spans="1:19" ht="20.100000000000001" customHeight="1" thickBot="1" x14ac:dyDescent="0.3">
      <c r="A110" s="16" t="s">
        <v>221</v>
      </c>
      <c r="B110" s="55" t="s">
        <v>185</v>
      </c>
      <c r="C110" s="24">
        <v>1</v>
      </c>
      <c r="D110" s="24" t="s">
        <v>10</v>
      </c>
      <c r="E110" s="90"/>
      <c r="F110" s="84">
        <f t="shared" si="1"/>
        <v>0</v>
      </c>
    </row>
    <row r="111" spans="1:19" ht="20.100000000000001" customHeight="1" x14ac:dyDescent="0.25">
      <c r="A111" s="31"/>
      <c r="B111" s="32" t="s">
        <v>117</v>
      </c>
      <c r="C111" s="33"/>
      <c r="D111" s="33"/>
      <c r="E111" s="92"/>
      <c r="F111" s="93"/>
    </row>
    <row r="112" spans="1:19" ht="31.5" customHeight="1" x14ac:dyDescent="0.25">
      <c r="A112" s="68" t="s">
        <v>222</v>
      </c>
      <c r="B112" s="52" t="s">
        <v>118</v>
      </c>
      <c r="C112" s="9">
        <v>1</v>
      </c>
      <c r="D112" s="53" t="s">
        <v>10</v>
      </c>
      <c r="E112" s="94"/>
      <c r="F112" s="84">
        <f t="shared" si="1"/>
        <v>0</v>
      </c>
    </row>
    <row r="113" spans="1:13" ht="20.100000000000001" customHeight="1" thickBot="1" x14ac:dyDescent="0.3">
      <c r="A113" s="69" t="s">
        <v>223</v>
      </c>
      <c r="B113" s="34" t="s">
        <v>97</v>
      </c>
      <c r="C113" s="35">
        <v>1</v>
      </c>
      <c r="D113" s="36" t="s">
        <v>10</v>
      </c>
      <c r="E113" s="95"/>
      <c r="F113" s="96"/>
      <c r="M113" s="37"/>
    </row>
    <row r="114" spans="1:13" ht="20.100000000000001" customHeight="1" thickBot="1" x14ac:dyDescent="0.3">
      <c r="A114" s="1"/>
      <c r="B114" s="37"/>
      <c r="C114" s="38"/>
      <c r="D114" s="38"/>
      <c r="E114" s="39" t="s">
        <v>119</v>
      </c>
      <c r="F114" s="40">
        <f>SUM(F33:F113)</f>
        <v>0</v>
      </c>
    </row>
    <row r="117" spans="1:13" ht="15.75" x14ac:dyDescent="0.25">
      <c r="A117" s="59" t="s">
        <v>166</v>
      </c>
      <c r="B117" s="110" t="s">
        <v>176</v>
      </c>
      <c r="C117" s="2"/>
      <c r="D117" s="2"/>
      <c r="E117" s="2"/>
      <c r="F117" s="2"/>
    </row>
    <row r="118" spans="1:13" x14ac:dyDescent="0.25">
      <c r="A118" s="1"/>
      <c r="B118" s="41" t="s">
        <v>120</v>
      </c>
      <c r="C118" s="2"/>
      <c r="D118" s="2"/>
      <c r="E118" s="2"/>
      <c r="F118" s="2"/>
    </row>
    <row r="119" spans="1:13" x14ac:dyDescent="0.25">
      <c r="A119" s="1"/>
      <c r="B119" s="41" t="s">
        <v>234</v>
      </c>
      <c r="C119" s="2"/>
      <c r="D119" s="2"/>
      <c r="E119" s="2"/>
      <c r="F119" s="2"/>
    </row>
    <row r="120" spans="1:13" ht="15.75" thickBot="1" x14ac:dyDescent="0.3">
      <c r="A120" s="1"/>
      <c r="B120" s="51"/>
      <c r="C120" s="3"/>
      <c r="D120" s="3"/>
      <c r="E120" s="3"/>
      <c r="F120" s="4"/>
    </row>
    <row r="121" spans="1:13" x14ac:dyDescent="0.25">
      <c r="A121" s="43" t="s">
        <v>2</v>
      </c>
      <c r="B121" s="44" t="s">
        <v>3</v>
      </c>
      <c r="C121" s="45" t="s">
        <v>4</v>
      </c>
      <c r="D121" s="45" t="s">
        <v>5</v>
      </c>
      <c r="E121" s="46" t="s">
        <v>6</v>
      </c>
      <c r="F121" s="45" t="s">
        <v>7</v>
      </c>
    </row>
    <row r="122" spans="1:13" x14ac:dyDescent="0.25">
      <c r="A122" s="47"/>
      <c r="B122" s="48" t="s">
        <v>189</v>
      </c>
      <c r="C122" s="49"/>
      <c r="D122" s="49"/>
      <c r="E122" s="49"/>
      <c r="F122" s="50"/>
    </row>
    <row r="123" spans="1:13" ht="30" x14ac:dyDescent="0.25">
      <c r="A123" s="5" t="s">
        <v>8</v>
      </c>
      <c r="B123" s="6" t="s">
        <v>122</v>
      </c>
      <c r="C123" s="7">
        <v>1</v>
      </c>
      <c r="D123" s="7" t="s">
        <v>10</v>
      </c>
      <c r="E123" s="83"/>
      <c r="F123" s="84">
        <f>C123*E123</f>
        <v>0</v>
      </c>
    </row>
    <row r="124" spans="1:13" ht="20.100000000000001" customHeight="1" x14ac:dyDescent="0.25">
      <c r="A124" s="5" t="s">
        <v>11</v>
      </c>
      <c r="B124" s="8" t="s">
        <v>12</v>
      </c>
      <c r="C124" s="9">
        <v>16</v>
      </c>
      <c r="D124" s="9" t="s">
        <v>13</v>
      </c>
      <c r="E124" s="85"/>
      <c r="F124" s="84">
        <f t="shared" ref="F124:F178" si="2">C124*E124</f>
        <v>0</v>
      </c>
    </row>
    <row r="125" spans="1:13" ht="20.100000000000001" customHeight="1" x14ac:dyDescent="0.25">
      <c r="A125" s="5" t="s">
        <v>14</v>
      </c>
      <c r="B125" s="8" t="s">
        <v>171</v>
      </c>
      <c r="C125" s="9">
        <v>1</v>
      </c>
      <c r="D125" s="9" t="s">
        <v>10</v>
      </c>
      <c r="E125" s="85"/>
      <c r="F125" s="84">
        <f t="shared" si="2"/>
        <v>0</v>
      </c>
    </row>
    <row r="126" spans="1:13" ht="20.100000000000001" customHeight="1" x14ac:dyDescent="0.25">
      <c r="A126" s="5" t="s">
        <v>15</v>
      </c>
      <c r="B126" s="8" t="s">
        <v>16</v>
      </c>
      <c r="C126" s="9">
        <v>1</v>
      </c>
      <c r="D126" s="9" t="s">
        <v>10</v>
      </c>
      <c r="E126" s="85"/>
      <c r="F126" s="84">
        <f t="shared" si="2"/>
        <v>0</v>
      </c>
    </row>
    <row r="127" spans="1:13" ht="20.100000000000001" customHeight="1" x14ac:dyDescent="0.25">
      <c r="A127" s="5" t="s">
        <v>17</v>
      </c>
      <c r="B127" s="8" t="s">
        <v>18</v>
      </c>
      <c r="C127" s="9">
        <v>1</v>
      </c>
      <c r="D127" s="9" t="s">
        <v>10</v>
      </c>
      <c r="E127" s="85"/>
      <c r="F127" s="84">
        <f t="shared" si="2"/>
        <v>0</v>
      </c>
    </row>
    <row r="128" spans="1:13" ht="20.100000000000001" customHeight="1" x14ac:dyDescent="0.25">
      <c r="A128" s="5" t="s">
        <v>19</v>
      </c>
      <c r="B128" s="8" t="s">
        <v>20</v>
      </c>
      <c r="C128" s="9">
        <v>1</v>
      </c>
      <c r="D128" s="9" t="s">
        <v>10</v>
      </c>
      <c r="E128" s="85"/>
      <c r="F128" s="84">
        <f t="shared" si="2"/>
        <v>0</v>
      </c>
    </row>
    <row r="129" spans="1:6" ht="20.100000000000001" customHeight="1" x14ac:dyDescent="0.25">
      <c r="A129" s="5" t="s">
        <v>21</v>
      </c>
      <c r="B129" s="8" t="s">
        <v>22</v>
      </c>
      <c r="C129" s="9">
        <v>6</v>
      </c>
      <c r="D129" s="9" t="s">
        <v>23</v>
      </c>
      <c r="E129" s="85"/>
      <c r="F129" s="84">
        <f t="shared" si="2"/>
        <v>0</v>
      </c>
    </row>
    <row r="130" spans="1:6" ht="20.100000000000001" customHeight="1" x14ac:dyDescent="0.25">
      <c r="A130" s="5" t="s">
        <v>24</v>
      </c>
      <c r="B130" s="8" t="s">
        <v>25</v>
      </c>
      <c r="C130" s="9">
        <v>1</v>
      </c>
      <c r="D130" s="9" t="s">
        <v>23</v>
      </c>
      <c r="E130" s="85"/>
      <c r="F130" s="84">
        <f t="shared" si="2"/>
        <v>0</v>
      </c>
    </row>
    <row r="131" spans="1:6" ht="20.100000000000001" customHeight="1" x14ac:dyDescent="0.25">
      <c r="A131" s="5" t="s">
        <v>26</v>
      </c>
      <c r="B131" s="8" t="s">
        <v>27</v>
      </c>
      <c r="C131" s="9">
        <v>1</v>
      </c>
      <c r="D131" s="9" t="s">
        <v>10</v>
      </c>
      <c r="E131" s="85"/>
      <c r="F131" s="84">
        <f t="shared" si="2"/>
        <v>0</v>
      </c>
    </row>
    <row r="132" spans="1:6" ht="20.100000000000001" customHeight="1" x14ac:dyDescent="0.25">
      <c r="A132" s="5" t="s">
        <v>28</v>
      </c>
      <c r="B132" s="8" t="s">
        <v>29</v>
      </c>
      <c r="C132" s="9">
        <v>1</v>
      </c>
      <c r="D132" s="9" t="s">
        <v>10</v>
      </c>
      <c r="E132" s="85"/>
      <c r="F132" s="84">
        <f t="shared" si="2"/>
        <v>0</v>
      </c>
    </row>
    <row r="133" spans="1:6" ht="30" x14ac:dyDescent="0.25">
      <c r="A133" s="5" t="s">
        <v>30</v>
      </c>
      <c r="B133" s="8" t="s">
        <v>31</v>
      </c>
      <c r="C133" s="9">
        <v>1</v>
      </c>
      <c r="D133" s="9" t="s">
        <v>10</v>
      </c>
      <c r="E133" s="85"/>
      <c r="F133" s="84">
        <f t="shared" si="2"/>
        <v>0</v>
      </c>
    </row>
    <row r="134" spans="1:6" ht="20.100000000000001" customHeight="1" x14ac:dyDescent="0.25">
      <c r="A134" s="5" t="s">
        <v>32</v>
      </c>
      <c r="B134" s="8" t="s">
        <v>33</v>
      </c>
      <c r="C134" s="9">
        <v>6</v>
      </c>
      <c r="D134" s="9" t="s">
        <v>13</v>
      </c>
      <c r="E134" s="85"/>
      <c r="F134" s="84">
        <f t="shared" si="2"/>
        <v>0</v>
      </c>
    </row>
    <row r="135" spans="1:6" ht="20.100000000000001" customHeight="1" x14ac:dyDescent="0.25">
      <c r="A135" s="5" t="s">
        <v>34</v>
      </c>
      <c r="B135" s="8" t="s">
        <v>35</v>
      </c>
      <c r="C135" s="9">
        <v>1</v>
      </c>
      <c r="D135" s="9" t="s">
        <v>10</v>
      </c>
      <c r="E135" s="85"/>
      <c r="F135" s="84">
        <f t="shared" si="2"/>
        <v>0</v>
      </c>
    </row>
    <row r="136" spans="1:6" ht="20.100000000000001" customHeight="1" x14ac:dyDescent="0.25">
      <c r="A136" s="5" t="s">
        <v>36</v>
      </c>
      <c r="B136" s="8" t="s">
        <v>37</v>
      </c>
      <c r="C136" s="9">
        <v>6</v>
      </c>
      <c r="D136" s="9" t="s">
        <v>13</v>
      </c>
      <c r="E136" s="85"/>
      <c r="F136" s="84">
        <f t="shared" si="2"/>
        <v>0</v>
      </c>
    </row>
    <row r="137" spans="1:6" ht="90" x14ac:dyDescent="0.25">
      <c r="A137" s="5" t="s">
        <v>38</v>
      </c>
      <c r="B137" s="42" t="s">
        <v>39</v>
      </c>
      <c r="C137" s="9">
        <v>4</v>
      </c>
      <c r="D137" s="9" t="s">
        <v>13</v>
      </c>
      <c r="E137" s="85"/>
      <c r="F137" s="84">
        <f t="shared" si="2"/>
        <v>0</v>
      </c>
    </row>
    <row r="138" spans="1:6" ht="30" x14ac:dyDescent="0.25">
      <c r="A138" s="5" t="s">
        <v>40</v>
      </c>
      <c r="B138" s="8" t="s">
        <v>41</v>
      </c>
      <c r="C138" s="9">
        <v>4</v>
      </c>
      <c r="D138" s="9" t="s">
        <v>23</v>
      </c>
      <c r="E138" s="85"/>
      <c r="F138" s="84">
        <f t="shared" si="2"/>
        <v>0</v>
      </c>
    </row>
    <row r="139" spans="1:6" ht="28.5" customHeight="1" x14ac:dyDescent="0.25">
      <c r="A139" s="5" t="s">
        <v>42</v>
      </c>
      <c r="B139" s="8" t="s">
        <v>123</v>
      </c>
      <c r="C139" s="9">
        <v>3.1</v>
      </c>
      <c r="D139" s="9" t="s">
        <v>13</v>
      </c>
      <c r="E139" s="85"/>
      <c r="F139" s="84">
        <f t="shared" si="2"/>
        <v>0</v>
      </c>
    </row>
    <row r="140" spans="1:6" ht="30" x14ac:dyDescent="0.25">
      <c r="A140" s="5" t="s">
        <v>43</v>
      </c>
      <c r="B140" s="8" t="s">
        <v>44</v>
      </c>
      <c r="C140" s="9">
        <v>2</v>
      </c>
      <c r="D140" s="9" t="s">
        <v>13</v>
      </c>
      <c r="E140" s="85"/>
      <c r="F140" s="84">
        <f t="shared" si="2"/>
        <v>0</v>
      </c>
    </row>
    <row r="141" spans="1:6" ht="30" x14ac:dyDescent="0.25">
      <c r="A141" s="5" t="s">
        <v>45</v>
      </c>
      <c r="B141" s="8" t="s">
        <v>172</v>
      </c>
      <c r="C141" s="9">
        <v>3</v>
      </c>
      <c r="D141" s="9" t="s">
        <v>10</v>
      </c>
      <c r="E141" s="85"/>
      <c r="F141" s="84">
        <f t="shared" si="2"/>
        <v>0</v>
      </c>
    </row>
    <row r="142" spans="1:6" ht="20.100000000000001" customHeight="1" x14ac:dyDescent="0.25">
      <c r="A142" s="5" t="s">
        <v>46</v>
      </c>
      <c r="B142" s="8" t="s">
        <v>125</v>
      </c>
      <c r="C142" s="9">
        <v>2</v>
      </c>
      <c r="D142" s="9" t="s">
        <v>10</v>
      </c>
      <c r="E142" s="85"/>
      <c r="F142" s="84">
        <f t="shared" si="2"/>
        <v>0</v>
      </c>
    </row>
    <row r="143" spans="1:6" ht="20.100000000000001" customHeight="1" x14ac:dyDescent="0.25">
      <c r="A143" s="5" t="s">
        <v>47</v>
      </c>
      <c r="B143" s="8" t="s">
        <v>48</v>
      </c>
      <c r="C143" s="9">
        <v>1</v>
      </c>
      <c r="D143" s="9" t="s">
        <v>10</v>
      </c>
      <c r="E143" s="85"/>
      <c r="F143" s="84">
        <f t="shared" si="2"/>
        <v>0</v>
      </c>
    </row>
    <row r="144" spans="1:6" ht="20.100000000000001" customHeight="1" x14ac:dyDescent="0.25">
      <c r="A144" s="5" t="s">
        <v>49</v>
      </c>
      <c r="B144" s="8" t="s">
        <v>50</v>
      </c>
      <c r="C144" s="9">
        <v>1</v>
      </c>
      <c r="D144" s="9" t="s">
        <v>10</v>
      </c>
      <c r="E144" s="85"/>
      <c r="F144" s="84">
        <f t="shared" si="2"/>
        <v>0</v>
      </c>
    </row>
    <row r="145" spans="1:6" ht="20.100000000000001" customHeight="1" x14ac:dyDescent="0.25">
      <c r="A145" s="5" t="s">
        <v>51</v>
      </c>
      <c r="B145" s="8" t="s">
        <v>52</v>
      </c>
      <c r="C145" s="9">
        <v>25</v>
      </c>
      <c r="D145" s="9" t="s">
        <v>13</v>
      </c>
      <c r="E145" s="85"/>
      <c r="F145" s="84">
        <f t="shared" si="2"/>
        <v>0</v>
      </c>
    </row>
    <row r="146" spans="1:6" ht="30" x14ac:dyDescent="0.25">
      <c r="A146" s="5" t="s">
        <v>53</v>
      </c>
      <c r="B146" s="8" t="s">
        <v>54</v>
      </c>
      <c r="C146" s="9">
        <v>16</v>
      </c>
      <c r="D146" s="9" t="s">
        <v>13</v>
      </c>
      <c r="E146" s="85"/>
      <c r="F146" s="84">
        <f t="shared" si="2"/>
        <v>0</v>
      </c>
    </row>
    <row r="147" spans="1:6" ht="20.100000000000001" customHeight="1" x14ac:dyDescent="0.25">
      <c r="A147" s="5" t="s">
        <v>55</v>
      </c>
      <c r="B147" s="8" t="s">
        <v>56</v>
      </c>
      <c r="C147" s="9">
        <v>25</v>
      </c>
      <c r="D147" s="9" t="s">
        <v>13</v>
      </c>
      <c r="E147" s="85"/>
      <c r="F147" s="84">
        <f t="shared" si="2"/>
        <v>0</v>
      </c>
    </row>
    <row r="148" spans="1:6" ht="20.100000000000001" customHeight="1" x14ac:dyDescent="0.25">
      <c r="A148" s="5" t="s">
        <v>57</v>
      </c>
      <c r="B148" s="10" t="s">
        <v>177</v>
      </c>
      <c r="C148" s="9">
        <v>25</v>
      </c>
      <c r="D148" s="9" t="s">
        <v>13</v>
      </c>
      <c r="E148" s="85"/>
      <c r="F148" s="84">
        <f t="shared" si="2"/>
        <v>0</v>
      </c>
    </row>
    <row r="149" spans="1:6" ht="20.100000000000001" customHeight="1" x14ac:dyDescent="0.25">
      <c r="A149" s="5" t="s">
        <v>58</v>
      </c>
      <c r="B149" s="10" t="s">
        <v>178</v>
      </c>
      <c r="C149" s="9">
        <v>6</v>
      </c>
      <c r="D149" s="9" t="s">
        <v>13</v>
      </c>
      <c r="E149" s="85"/>
      <c r="F149" s="84">
        <f t="shared" si="2"/>
        <v>0</v>
      </c>
    </row>
    <row r="150" spans="1:6" ht="20.100000000000001" customHeight="1" x14ac:dyDescent="0.25">
      <c r="A150" s="5" t="s">
        <v>60</v>
      </c>
      <c r="B150" s="10" t="s">
        <v>61</v>
      </c>
      <c r="C150" s="9">
        <v>2</v>
      </c>
      <c r="D150" s="9" t="s">
        <v>10</v>
      </c>
      <c r="E150" s="85"/>
      <c r="F150" s="84">
        <f t="shared" si="2"/>
        <v>0</v>
      </c>
    </row>
    <row r="151" spans="1:6" ht="36" customHeight="1" x14ac:dyDescent="0.25">
      <c r="A151" s="5" t="s">
        <v>62</v>
      </c>
      <c r="B151" s="28" t="s">
        <v>109</v>
      </c>
      <c r="C151" s="9">
        <v>1</v>
      </c>
      <c r="D151" s="9" t="s">
        <v>10</v>
      </c>
      <c r="E151" s="85"/>
      <c r="F151" s="84">
        <f t="shared" si="2"/>
        <v>0</v>
      </c>
    </row>
    <row r="152" spans="1:6" ht="25.5" customHeight="1" x14ac:dyDescent="0.25">
      <c r="A152" s="5" t="s">
        <v>64</v>
      </c>
      <c r="B152" s="28" t="s">
        <v>179</v>
      </c>
      <c r="C152" s="9">
        <v>2</v>
      </c>
      <c r="D152" s="9" t="s">
        <v>10</v>
      </c>
      <c r="E152" s="85"/>
      <c r="F152" s="84">
        <f t="shared" si="2"/>
        <v>0</v>
      </c>
    </row>
    <row r="153" spans="1:6" ht="20.100000000000001" customHeight="1" x14ac:dyDescent="0.25">
      <c r="A153" s="5" t="s">
        <v>66</v>
      </c>
      <c r="B153" s="10" t="s">
        <v>65</v>
      </c>
      <c r="C153" s="9">
        <v>1</v>
      </c>
      <c r="D153" s="9" t="s">
        <v>10</v>
      </c>
      <c r="E153" s="85"/>
      <c r="F153" s="84">
        <f t="shared" si="2"/>
        <v>0</v>
      </c>
    </row>
    <row r="154" spans="1:6" ht="30" x14ac:dyDescent="0.25">
      <c r="A154" s="5" t="s">
        <v>69</v>
      </c>
      <c r="B154" s="10" t="s">
        <v>67</v>
      </c>
      <c r="C154" s="9">
        <v>1</v>
      </c>
      <c r="D154" s="9" t="s">
        <v>68</v>
      </c>
      <c r="E154" s="85"/>
      <c r="F154" s="84">
        <f t="shared" si="2"/>
        <v>0</v>
      </c>
    </row>
    <row r="155" spans="1:6" ht="20.100000000000001" customHeight="1" x14ac:dyDescent="0.25">
      <c r="A155" s="5" t="s">
        <v>71</v>
      </c>
      <c r="B155" s="10" t="s">
        <v>70</v>
      </c>
      <c r="C155" s="9">
        <v>7</v>
      </c>
      <c r="D155" s="9" t="s">
        <v>23</v>
      </c>
      <c r="E155" s="85"/>
      <c r="F155" s="84">
        <f t="shared" si="2"/>
        <v>0</v>
      </c>
    </row>
    <row r="156" spans="1:6" ht="20.100000000000001" customHeight="1" x14ac:dyDescent="0.25">
      <c r="A156" s="5" t="s">
        <v>73</v>
      </c>
      <c r="B156" s="10" t="s">
        <v>72</v>
      </c>
      <c r="C156" s="9">
        <v>2</v>
      </c>
      <c r="D156" s="9" t="s">
        <v>10</v>
      </c>
      <c r="E156" s="85"/>
      <c r="F156" s="84">
        <f t="shared" si="2"/>
        <v>0</v>
      </c>
    </row>
    <row r="157" spans="1:6" ht="20.100000000000001" customHeight="1" x14ac:dyDescent="0.25">
      <c r="A157" s="5" t="s">
        <v>75</v>
      </c>
      <c r="B157" s="10" t="s">
        <v>74</v>
      </c>
      <c r="C157" s="9">
        <v>1</v>
      </c>
      <c r="D157" s="9" t="s">
        <v>10</v>
      </c>
      <c r="E157" s="85"/>
      <c r="F157" s="84">
        <f t="shared" si="2"/>
        <v>0</v>
      </c>
    </row>
    <row r="158" spans="1:6" ht="30" x14ac:dyDescent="0.25">
      <c r="A158" s="5" t="s">
        <v>77</v>
      </c>
      <c r="B158" s="10" t="s">
        <v>76</v>
      </c>
      <c r="C158" s="9">
        <v>1</v>
      </c>
      <c r="D158" s="9" t="s">
        <v>10</v>
      </c>
      <c r="E158" s="85"/>
      <c r="F158" s="84">
        <f t="shared" si="2"/>
        <v>0</v>
      </c>
    </row>
    <row r="159" spans="1:6" ht="23.25" customHeight="1" x14ac:dyDescent="0.25">
      <c r="A159" s="5" t="s">
        <v>79</v>
      </c>
      <c r="B159" s="8" t="s">
        <v>180</v>
      </c>
      <c r="C159" s="9">
        <v>2</v>
      </c>
      <c r="D159" s="9" t="s">
        <v>10</v>
      </c>
      <c r="E159" s="85"/>
      <c r="F159" s="84">
        <f t="shared" si="2"/>
        <v>0</v>
      </c>
    </row>
    <row r="160" spans="1:6" ht="20.100000000000001" customHeight="1" x14ac:dyDescent="0.25">
      <c r="A160" s="5" t="s">
        <v>81</v>
      </c>
      <c r="B160" s="8" t="s">
        <v>80</v>
      </c>
      <c r="C160" s="9">
        <v>16</v>
      </c>
      <c r="D160" s="9" t="s">
        <v>23</v>
      </c>
      <c r="E160" s="85"/>
      <c r="F160" s="84">
        <f t="shared" si="2"/>
        <v>0</v>
      </c>
    </row>
    <row r="161" spans="1:6" ht="30" x14ac:dyDescent="0.25">
      <c r="A161" s="5" t="s">
        <v>83</v>
      </c>
      <c r="B161" s="8" t="s">
        <v>82</v>
      </c>
      <c r="C161" s="9">
        <v>1</v>
      </c>
      <c r="D161" s="9" t="s">
        <v>10</v>
      </c>
      <c r="E161" s="85"/>
      <c r="F161" s="84">
        <f t="shared" si="2"/>
        <v>0</v>
      </c>
    </row>
    <row r="162" spans="1:6" x14ac:dyDescent="0.25">
      <c r="A162" s="5" t="s">
        <v>85</v>
      </c>
      <c r="B162" s="8" t="s">
        <v>181</v>
      </c>
      <c r="C162" s="9">
        <v>2</v>
      </c>
      <c r="D162" s="9" t="s">
        <v>10</v>
      </c>
      <c r="E162" s="85"/>
      <c r="F162" s="84">
        <f t="shared" si="2"/>
        <v>0</v>
      </c>
    </row>
    <row r="163" spans="1:6" ht="49.5" customHeight="1" x14ac:dyDescent="0.25">
      <c r="A163" s="5" t="s">
        <v>87</v>
      </c>
      <c r="B163" s="8" t="s">
        <v>182</v>
      </c>
      <c r="C163" s="9">
        <v>1</v>
      </c>
      <c r="D163" s="9" t="s">
        <v>10</v>
      </c>
      <c r="E163" s="85"/>
      <c r="F163" s="84">
        <f t="shared" si="2"/>
        <v>0</v>
      </c>
    </row>
    <row r="164" spans="1:6" ht="20.100000000000001" customHeight="1" x14ac:dyDescent="0.25">
      <c r="A164" s="5" t="s">
        <v>89</v>
      </c>
      <c r="B164" s="8" t="s">
        <v>86</v>
      </c>
      <c r="C164" s="9">
        <v>7</v>
      </c>
      <c r="D164" s="9" t="s">
        <v>10</v>
      </c>
      <c r="E164" s="85"/>
      <c r="F164" s="84">
        <f t="shared" si="2"/>
        <v>0</v>
      </c>
    </row>
    <row r="165" spans="1:6" ht="20.100000000000001" customHeight="1" x14ac:dyDescent="0.25">
      <c r="A165" s="5" t="s">
        <v>91</v>
      </c>
      <c r="B165" s="8" t="s">
        <v>88</v>
      </c>
      <c r="C165" s="9">
        <v>1</v>
      </c>
      <c r="D165" s="9" t="s">
        <v>10</v>
      </c>
      <c r="E165" s="85"/>
      <c r="F165" s="84">
        <f t="shared" si="2"/>
        <v>0</v>
      </c>
    </row>
    <row r="166" spans="1:6" ht="20.100000000000001" customHeight="1" x14ac:dyDescent="0.25">
      <c r="A166" s="5" t="s">
        <v>94</v>
      </c>
      <c r="B166" s="8" t="s">
        <v>90</v>
      </c>
      <c r="C166" s="9">
        <v>3.5</v>
      </c>
      <c r="D166" s="9" t="s">
        <v>13</v>
      </c>
      <c r="E166" s="85"/>
      <c r="F166" s="84">
        <f t="shared" si="2"/>
        <v>0</v>
      </c>
    </row>
    <row r="167" spans="1:6" ht="20.100000000000001" customHeight="1" x14ac:dyDescent="0.25">
      <c r="A167" s="5" t="s">
        <v>96</v>
      </c>
      <c r="B167" s="11" t="s">
        <v>92</v>
      </c>
      <c r="C167" s="12">
        <v>0.5</v>
      </c>
      <c r="D167" s="12" t="s">
        <v>93</v>
      </c>
      <c r="E167" s="86"/>
      <c r="F167" s="84">
        <f t="shared" si="2"/>
        <v>0</v>
      </c>
    </row>
    <row r="168" spans="1:6" ht="30" x14ac:dyDescent="0.25">
      <c r="A168" s="5" t="s">
        <v>190</v>
      </c>
      <c r="B168" s="8" t="s">
        <v>95</v>
      </c>
      <c r="C168" s="9"/>
      <c r="D168" s="9" t="s">
        <v>10</v>
      </c>
      <c r="E168" s="85"/>
      <c r="F168" s="84">
        <f t="shared" si="2"/>
        <v>0</v>
      </c>
    </row>
    <row r="169" spans="1:6" ht="20.100000000000001" customHeight="1" x14ac:dyDescent="0.25">
      <c r="A169" s="5" t="s">
        <v>191</v>
      </c>
      <c r="B169" s="8" t="s">
        <v>97</v>
      </c>
      <c r="C169" s="9"/>
      <c r="D169" s="9" t="s">
        <v>10</v>
      </c>
      <c r="E169" s="85"/>
      <c r="F169" s="84">
        <f t="shared" si="2"/>
        <v>0</v>
      </c>
    </row>
    <row r="170" spans="1:6" ht="20.100000000000001" customHeight="1" x14ac:dyDescent="0.25">
      <c r="A170" s="5" t="s">
        <v>192</v>
      </c>
      <c r="B170" s="23" t="s">
        <v>114</v>
      </c>
      <c r="C170" s="24">
        <v>3</v>
      </c>
      <c r="D170" s="24" t="s">
        <v>10</v>
      </c>
      <c r="E170" s="90"/>
      <c r="F170" s="84">
        <f t="shared" si="2"/>
        <v>0</v>
      </c>
    </row>
    <row r="171" spans="1:6" ht="20.100000000000001" customHeight="1" x14ac:dyDescent="0.25">
      <c r="A171" s="5" t="s">
        <v>193</v>
      </c>
      <c r="B171" s="23" t="s">
        <v>115</v>
      </c>
      <c r="C171" s="24">
        <v>1</v>
      </c>
      <c r="D171" s="24" t="s">
        <v>10</v>
      </c>
      <c r="E171" s="90"/>
      <c r="F171" s="84">
        <f t="shared" si="2"/>
        <v>0</v>
      </c>
    </row>
    <row r="172" spans="1:6" ht="20.100000000000001" customHeight="1" x14ac:dyDescent="0.25">
      <c r="A172" s="5" t="s">
        <v>194</v>
      </c>
      <c r="B172" s="29" t="s">
        <v>116</v>
      </c>
      <c r="C172" s="24">
        <v>4.8</v>
      </c>
      <c r="D172" s="24" t="s">
        <v>13</v>
      </c>
      <c r="E172" s="90"/>
      <c r="F172" s="84">
        <f t="shared" si="2"/>
        <v>0</v>
      </c>
    </row>
    <row r="173" spans="1:6" ht="20.100000000000001" customHeight="1" x14ac:dyDescent="0.25">
      <c r="A173" s="5" t="s">
        <v>195</v>
      </c>
      <c r="B173" s="30" t="s">
        <v>92</v>
      </c>
      <c r="C173" s="24">
        <v>0.5</v>
      </c>
      <c r="D173" s="24" t="s">
        <v>93</v>
      </c>
      <c r="E173" s="90"/>
      <c r="F173" s="84">
        <f t="shared" si="2"/>
        <v>0</v>
      </c>
    </row>
    <row r="174" spans="1:6" ht="20.100000000000001" customHeight="1" x14ac:dyDescent="0.25">
      <c r="A174" s="5" t="s">
        <v>196</v>
      </c>
      <c r="B174" s="30" t="s">
        <v>187</v>
      </c>
      <c r="C174" s="24">
        <v>1</v>
      </c>
      <c r="D174" s="24" t="s">
        <v>10</v>
      </c>
      <c r="E174" s="90"/>
      <c r="F174" s="84">
        <f t="shared" si="2"/>
        <v>0</v>
      </c>
    </row>
    <row r="175" spans="1:6" ht="32.25" customHeight="1" x14ac:dyDescent="0.25">
      <c r="A175" s="5" t="s">
        <v>197</v>
      </c>
      <c r="B175" s="67" t="s">
        <v>188</v>
      </c>
      <c r="C175" s="24">
        <v>1</v>
      </c>
      <c r="D175" s="24" t="s">
        <v>10</v>
      </c>
      <c r="E175" s="90"/>
      <c r="F175" s="84">
        <f t="shared" si="2"/>
        <v>0</v>
      </c>
    </row>
    <row r="176" spans="1:6" x14ac:dyDescent="0.25">
      <c r="A176" s="31"/>
      <c r="B176" s="32" t="s">
        <v>117</v>
      </c>
      <c r="C176" s="33"/>
      <c r="D176" s="33"/>
      <c r="E176" s="92"/>
      <c r="F176" s="84"/>
    </row>
    <row r="177" spans="1:6" ht="34.5" customHeight="1" x14ac:dyDescent="0.25">
      <c r="A177" s="68" t="s">
        <v>198</v>
      </c>
      <c r="B177" s="52" t="s">
        <v>118</v>
      </c>
      <c r="C177" s="9">
        <v>1</v>
      </c>
      <c r="D177" s="53" t="s">
        <v>10</v>
      </c>
      <c r="E177" s="94"/>
      <c r="F177" s="84">
        <f t="shared" si="2"/>
        <v>0</v>
      </c>
    </row>
    <row r="178" spans="1:6" ht="20.100000000000001" customHeight="1" thickBot="1" x14ac:dyDescent="0.3">
      <c r="A178" s="69" t="s">
        <v>199</v>
      </c>
      <c r="B178" s="34" t="s">
        <v>97</v>
      </c>
      <c r="C178" s="35">
        <v>1</v>
      </c>
      <c r="D178" s="36" t="s">
        <v>10</v>
      </c>
      <c r="E178" s="95"/>
      <c r="F178" s="106">
        <f t="shared" si="2"/>
        <v>0</v>
      </c>
    </row>
    <row r="179" spans="1:6" ht="20.100000000000001" customHeight="1" thickBot="1" x14ac:dyDescent="0.3">
      <c r="A179" s="1"/>
      <c r="B179" s="37"/>
      <c r="C179" s="38"/>
      <c r="D179" s="38"/>
      <c r="E179" s="39" t="s">
        <v>119</v>
      </c>
      <c r="F179" s="40">
        <f>SUM(F123:F178)</f>
        <v>0</v>
      </c>
    </row>
    <row r="180" spans="1:6" x14ac:dyDescent="0.25">
      <c r="E180" s="97"/>
      <c r="F180" s="97"/>
    </row>
    <row r="181" spans="1:6" x14ac:dyDescent="0.25">
      <c r="E181" s="97"/>
      <c r="F181" s="97"/>
    </row>
    <row r="182" spans="1:6" ht="15.75" x14ac:dyDescent="0.25">
      <c r="A182" s="59" t="s">
        <v>167</v>
      </c>
      <c r="B182" s="110" t="s">
        <v>127</v>
      </c>
      <c r="C182" s="2"/>
      <c r="D182" s="2"/>
      <c r="E182" s="98"/>
      <c r="F182" s="98"/>
    </row>
    <row r="183" spans="1:6" x14ac:dyDescent="0.25">
      <c r="A183" s="1"/>
      <c r="B183" s="41" t="s">
        <v>128</v>
      </c>
      <c r="C183" s="2"/>
      <c r="D183" s="2"/>
      <c r="E183" s="98"/>
      <c r="F183" s="98"/>
    </row>
    <row r="184" spans="1:6" x14ac:dyDescent="0.25">
      <c r="A184" s="1"/>
      <c r="B184" s="41" t="s">
        <v>235</v>
      </c>
      <c r="C184" s="2"/>
      <c r="D184" s="2"/>
      <c r="E184" s="98"/>
      <c r="F184" s="98"/>
    </row>
    <row r="185" spans="1:6" ht="15.75" thickBot="1" x14ac:dyDescent="0.3">
      <c r="A185" s="1"/>
      <c r="B185" s="51"/>
      <c r="C185" s="3"/>
      <c r="D185" s="3"/>
      <c r="E185" s="99"/>
      <c r="F185" s="100"/>
    </row>
    <row r="186" spans="1:6" x14ac:dyDescent="0.25">
      <c r="A186" s="43" t="s">
        <v>2</v>
      </c>
      <c r="B186" s="44" t="s">
        <v>3</v>
      </c>
      <c r="C186" s="45" t="s">
        <v>4</v>
      </c>
      <c r="D186" s="45" t="s">
        <v>5</v>
      </c>
      <c r="E186" s="101" t="s">
        <v>6</v>
      </c>
      <c r="F186" s="102" t="s">
        <v>7</v>
      </c>
    </row>
    <row r="187" spans="1:6" x14ac:dyDescent="0.25">
      <c r="A187" s="47"/>
      <c r="B187" s="48" t="s">
        <v>189</v>
      </c>
      <c r="C187" s="49"/>
      <c r="D187" s="49"/>
      <c r="E187" s="103"/>
      <c r="F187" s="104"/>
    </row>
    <row r="188" spans="1:6" ht="20.100000000000001" customHeight="1" x14ac:dyDescent="0.25">
      <c r="A188" s="5" t="s">
        <v>8</v>
      </c>
      <c r="B188" s="6" t="s">
        <v>129</v>
      </c>
      <c r="C188" s="7">
        <v>1</v>
      </c>
      <c r="D188" s="7" t="s">
        <v>10</v>
      </c>
      <c r="E188" s="83"/>
      <c r="F188" s="84">
        <f>C188*E188</f>
        <v>0</v>
      </c>
    </row>
    <row r="189" spans="1:6" ht="20.100000000000001" customHeight="1" x14ac:dyDescent="0.25">
      <c r="A189" s="5" t="s">
        <v>11</v>
      </c>
      <c r="B189" s="8" t="s">
        <v>12</v>
      </c>
      <c r="C189" s="9">
        <v>12</v>
      </c>
      <c r="D189" s="9" t="s">
        <v>13</v>
      </c>
      <c r="E189" s="85"/>
      <c r="F189" s="84">
        <f t="shared" ref="F189:F200" si="3">C189*E189</f>
        <v>0</v>
      </c>
    </row>
    <row r="190" spans="1:6" ht="20.100000000000001" customHeight="1" x14ac:dyDescent="0.25">
      <c r="A190" s="5" t="s">
        <v>14</v>
      </c>
      <c r="B190" s="8" t="s">
        <v>130</v>
      </c>
      <c r="C190" s="9">
        <v>1</v>
      </c>
      <c r="D190" s="9" t="s">
        <v>10</v>
      </c>
      <c r="E190" s="85"/>
      <c r="F190" s="84">
        <f t="shared" si="3"/>
        <v>0</v>
      </c>
    </row>
    <row r="191" spans="1:6" ht="20.100000000000001" customHeight="1" x14ac:dyDescent="0.25">
      <c r="A191" s="5" t="s">
        <v>15</v>
      </c>
      <c r="B191" s="8" t="s">
        <v>16</v>
      </c>
      <c r="C191" s="9">
        <v>1</v>
      </c>
      <c r="D191" s="9" t="s">
        <v>10</v>
      </c>
      <c r="E191" s="85"/>
      <c r="F191" s="84">
        <f t="shared" si="3"/>
        <v>0</v>
      </c>
    </row>
    <row r="192" spans="1:6" ht="20.100000000000001" customHeight="1" x14ac:dyDescent="0.25">
      <c r="A192" s="5" t="s">
        <v>17</v>
      </c>
      <c r="B192" s="8" t="s">
        <v>18</v>
      </c>
      <c r="C192" s="9">
        <v>1</v>
      </c>
      <c r="D192" s="9" t="s">
        <v>10</v>
      </c>
      <c r="E192" s="85"/>
      <c r="F192" s="84">
        <f t="shared" si="3"/>
        <v>0</v>
      </c>
    </row>
    <row r="193" spans="1:6" ht="20.100000000000001" customHeight="1" x14ac:dyDescent="0.25">
      <c r="A193" s="5" t="s">
        <v>19</v>
      </c>
      <c r="B193" s="8" t="s">
        <v>131</v>
      </c>
      <c r="C193" s="9">
        <v>1</v>
      </c>
      <c r="D193" s="9" t="s">
        <v>10</v>
      </c>
      <c r="E193" s="85"/>
      <c r="F193" s="84">
        <f t="shared" si="3"/>
        <v>0</v>
      </c>
    </row>
    <row r="194" spans="1:6" ht="20.100000000000001" customHeight="1" x14ac:dyDescent="0.25">
      <c r="A194" s="5" t="s">
        <v>21</v>
      </c>
      <c r="B194" s="8" t="s">
        <v>22</v>
      </c>
      <c r="C194" s="9">
        <v>6</v>
      </c>
      <c r="D194" s="9" t="s">
        <v>23</v>
      </c>
      <c r="E194" s="85"/>
      <c r="F194" s="84">
        <f t="shared" si="3"/>
        <v>0</v>
      </c>
    </row>
    <row r="195" spans="1:6" ht="20.100000000000001" customHeight="1" x14ac:dyDescent="0.25">
      <c r="A195" s="5" t="s">
        <v>24</v>
      </c>
      <c r="B195" s="8" t="s">
        <v>25</v>
      </c>
      <c r="C195" s="9">
        <v>1</v>
      </c>
      <c r="D195" s="9" t="s">
        <v>23</v>
      </c>
      <c r="E195" s="85"/>
      <c r="F195" s="84">
        <f t="shared" si="3"/>
        <v>0</v>
      </c>
    </row>
    <row r="196" spans="1:6" ht="20.100000000000001" customHeight="1" x14ac:dyDescent="0.25">
      <c r="A196" s="5" t="s">
        <v>26</v>
      </c>
      <c r="B196" s="8" t="s">
        <v>27</v>
      </c>
      <c r="C196" s="9">
        <v>1</v>
      </c>
      <c r="D196" s="9" t="s">
        <v>10</v>
      </c>
      <c r="E196" s="85"/>
      <c r="F196" s="84">
        <f t="shared" si="3"/>
        <v>0</v>
      </c>
    </row>
    <row r="197" spans="1:6" ht="20.100000000000001" customHeight="1" x14ac:dyDescent="0.25">
      <c r="A197" s="5" t="s">
        <v>28</v>
      </c>
      <c r="B197" s="8" t="s">
        <v>29</v>
      </c>
      <c r="C197" s="9">
        <v>1</v>
      </c>
      <c r="D197" s="9" t="s">
        <v>10</v>
      </c>
      <c r="E197" s="85"/>
      <c r="F197" s="84">
        <f t="shared" si="3"/>
        <v>0</v>
      </c>
    </row>
    <row r="198" spans="1:6" ht="30" x14ac:dyDescent="0.25">
      <c r="A198" s="5" t="s">
        <v>30</v>
      </c>
      <c r="B198" s="8" t="s">
        <v>31</v>
      </c>
      <c r="C198" s="9">
        <v>1</v>
      </c>
      <c r="D198" s="9" t="s">
        <v>10</v>
      </c>
      <c r="E198" s="85"/>
      <c r="F198" s="84">
        <f t="shared" si="3"/>
        <v>0</v>
      </c>
    </row>
    <row r="199" spans="1:6" ht="20.100000000000001" customHeight="1" x14ac:dyDescent="0.25">
      <c r="A199" s="5" t="s">
        <v>32</v>
      </c>
      <c r="B199" s="8" t="s">
        <v>33</v>
      </c>
      <c r="C199" s="9">
        <v>3.5</v>
      </c>
      <c r="D199" s="9" t="s">
        <v>13</v>
      </c>
      <c r="E199" s="85"/>
      <c r="F199" s="84">
        <f t="shared" si="3"/>
        <v>0</v>
      </c>
    </row>
    <row r="200" spans="1:6" ht="20.100000000000001" customHeight="1" x14ac:dyDescent="0.25">
      <c r="A200" s="5" t="s">
        <v>34</v>
      </c>
      <c r="B200" s="8" t="s">
        <v>35</v>
      </c>
      <c r="C200" s="9">
        <v>1</v>
      </c>
      <c r="D200" s="9" t="s">
        <v>10</v>
      </c>
      <c r="E200" s="85"/>
      <c r="F200" s="84">
        <f t="shared" si="3"/>
        <v>0</v>
      </c>
    </row>
    <row r="201" spans="1:6" ht="20.100000000000001" customHeight="1" x14ac:dyDescent="0.25">
      <c r="A201" s="5" t="s">
        <v>36</v>
      </c>
      <c r="B201" s="8" t="s">
        <v>37</v>
      </c>
      <c r="C201" s="9">
        <v>2.5</v>
      </c>
      <c r="D201" s="9" t="s">
        <v>13</v>
      </c>
      <c r="E201" s="85"/>
      <c r="F201" s="84">
        <f>C201*E201</f>
        <v>0</v>
      </c>
    </row>
    <row r="202" spans="1:6" ht="75" customHeight="1" x14ac:dyDescent="0.25">
      <c r="A202" s="5" t="s">
        <v>38</v>
      </c>
      <c r="B202" s="42" t="s">
        <v>39</v>
      </c>
      <c r="C202" s="9">
        <v>2.5</v>
      </c>
      <c r="D202" s="9" t="s">
        <v>13</v>
      </c>
      <c r="E202" s="85"/>
      <c r="F202" s="84">
        <f t="shared" ref="F202:F234" si="4">C202*E202</f>
        <v>0</v>
      </c>
    </row>
    <row r="203" spans="1:6" ht="30" x14ac:dyDescent="0.25">
      <c r="A203" s="5" t="s">
        <v>40</v>
      </c>
      <c r="B203" s="8" t="s">
        <v>41</v>
      </c>
      <c r="C203" s="9">
        <v>6</v>
      </c>
      <c r="D203" s="9" t="s">
        <v>23</v>
      </c>
      <c r="E203" s="85"/>
      <c r="F203" s="84">
        <f t="shared" si="4"/>
        <v>0</v>
      </c>
    </row>
    <row r="204" spans="1:6" ht="30" x14ac:dyDescent="0.25">
      <c r="A204" s="5" t="s">
        <v>42</v>
      </c>
      <c r="B204" s="8" t="s">
        <v>132</v>
      </c>
      <c r="C204" s="9">
        <v>3</v>
      </c>
      <c r="D204" s="9" t="s">
        <v>13</v>
      </c>
      <c r="E204" s="85"/>
      <c r="F204" s="84">
        <f t="shared" si="4"/>
        <v>0</v>
      </c>
    </row>
    <row r="205" spans="1:6" ht="30" x14ac:dyDescent="0.25">
      <c r="A205" s="5" t="s">
        <v>43</v>
      </c>
      <c r="B205" s="8" t="s">
        <v>44</v>
      </c>
      <c r="C205" s="9">
        <v>2</v>
      </c>
      <c r="D205" s="9" t="s">
        <v>13</v>
      </c>
      <c r="E205" s="85"/>
      <c r="F205" s="84">
        <f t="shared" si="4"/>
        <v>0</v>
      </c>
    </row>
    <row r="206" spans="1:6" ht="30" x14ac:dyDescent="0.25">
      <c r="A206" s="5" t="s">
        <v>45</v>
      </c>
      <c r="B206" s="8" t="s">
        <v>172</v>
      </c>
      <c r="C206" s="9">
        <v>2</v>
      </c>
      <c r="D206" s="9" t="s">
        <v>10</v>
      </c>
      <c r="E206" s="85"/>
      <c r="F206" s="84">
        <f t="shared" si="4"/>
        <v>0</v>
      </c>
    </row>
    <row r="207" spans="1:6" ht="20.100000000000001" customHeight="1" x14ac:dyDescent="0.25">
      <c r="A207" s="5" t="s">
        <v>46</v>
      </c>
      <c r="B207" s="8" t="s">
        <v>125</v>
      </c>
      <c r="C207" s="9">
        <v>1</v>
      </c>
      <c r="D207" s="9" t="s">
        <v>10</v>
      </c>
      <c r="E207" s="85"/>
      <c r="F207" s="84">
        <f t="shared" si="4"/>
        <v>0</v>
      </c>
    </row>
    <row r="208" spans="1:6" ht="20.100000000000001" customHeight="1" x14ac:dyDescent="0.25">
      <c r="A208" s="5" t="s">
        <v>47</v>
      </c>
      <c r="B208" s="8" t="s">
        <v>48</v>
      </c>
      <c r="C208" s="9">
        <v>1</v>
      </c>
      <c r="D208" s="9" t="s">
        <v>10</v>
      </c>
      <c r="E208" s="85"/>
      <c r="F208" s="84">
        <f t="shared" si="4"/>
        <v>0</v>
      </c>
    </row>
    <row r="209" spans="1:6" ht="20.100000000000001" customHeight="1" x14ac:dyDescent="0.25">
      <c r="A209" s="5" t="s">
        <v>49</v>
      </c>
      <c r="B209" s="8" t="s">
        <v>133</v>
      </c>
      <c r="C209" s="9">
        <v>1</v>
      </c>
      <c r="D209" s="9" t="s">
        <v>10</v>
      </c>
      <c r="E209" s="85"/>
      <c r="F209" s="84">
        <f t="shared" si="4"/>
        <v>0</v>
      </c>
    </row>
    <row r="210" spans="1:6" ht="20.100000000000001" customHeight="1" x14ac:dyDescent="0.25">
      <c r="A210" s="5" t="s">
        <v>51</v>
      </c>
      <c r="B210" s="8" t="s">
        <v>52</v>
      </c>
      <c r="C210" s="9">
        <v>16</v>
      </c>
      <c r="D210" s="9" t="s">
        <v>13</v>
      </c>
      <c r="E210" s="85"/>
      <c r="F210" s="84">
        <f t="shared" si="4"/>
        <v>0</v>
      </c>
    </row>
    <row r="211" spans="1:6" ht="20.100000000000001" customHeight="1" x14ac:dyDescent="0.25">
      <c r="A211" s="5" t="s">
        <v>53</v>
      </c>
      <c r="B211" s="8" t="s">
        <v>56</v>
      </c>
      <c r="C211" s="9">
        <v>16</v>
      </c>
      <c r="D211" s="9" t="s">
        <v>13</v>
      </c>
      <c r="E211" s="85"/>
      <c r="F211" s="84">
        <f t="shared" si="4"/>
        <v>0</v>
      </c>
    </row>
    <row r="212" spans="1:6" ht="20.100000000000001" customHeight="1" x14ac:dyDescent="0.25">
      <c r="A212" s="5" t="s">
        <v>55</v>
      </c>
      <c r="B212" s="10" t="s">
        <v>134</v>
      </c>
      <c r="C212" s="9">
        <v>13</v>
      </c>
      <c r="D212" s="9" t="s">
        <v>13</v>
      </c>
      <c r="E212" s="85"/>
      <c r="F212" s="84">
        <f t="shared" si="4"/>
        <v>0</v>
      </c>
    </row>
    <row r="213" spans="1:6" ht="20.100000000000001" customHeight="1" x14ac:dyDescent="0.25">
      <c r="A213" s="5" t="s">
        <v>57</v>
      </c>
      <c r="B213" s="10" t="s">
        <v>59</v>
      </c>
      <c r="C213" s="9">
        <v>2.5</v>
      </c>
      <c r="D213" s="9" t="s">
        <v>13</v>
      </c>
      <c r="E213" s="85"/>
      <c r="F213" s="84">
        <f t="shared" si="4"/>
        <v>0</v>
      </c>
    </row>
    <row r="214" spans="1:6" ht="20.100000000000001" customHeight="1" x14ac:dyDescent="0.25">
      <c r="A214" s="5" t="s">
        <v>58</v>
      </c>
      <c r="B214" s="10" t="s">
        <v>61</v>
      </c>
      <c r="C214" s="9">
        <v>2</v>
      </c>
      <c r="D214" s="9" t="s">
        <v>10</v>
      </c>
      <c r="E214" s="85"/>
      <c r="F214" s="84">
        <f t="shared" si="4"/>
        <v>0</v>
      </c>
    </row>
    <row r="215" spans="1:6" ht="30" x14ac:dyDescent="0.25">
      <c r="A215" s="5" t="s">
        <v>60</v>
      </c>
      <c r="B215" s="28" t="s">
        <v>109</v>
      </c>
      <c r="C215" s="9">
        <v>1</v>
      </c>
      <c r="D215" s="9" t="s">
        <v>10</v>
      </c>
      <c r="E215" s="85"/>
      <c r="F215" s="84">
        <f t="shared" si="4"/>
        <v>0</v>
      </c>
    </row>
    <row r="216" spans="1:6" ht="20.100000000000001" customHeight="1" x14ac:dyDescent="0.25">
      <c r="A216" s="5" t="s">
        <v>62</v>
      </c>
      <c r="B216" s="28" t="s">
        <v>126</v>
      </c>
      <c r="C216" s="9">
        <v>1</v>
      </c>
      <c r="D216" s="9" t="s">
        <v>10</v>
      </c>
      <c r="E216" s="85"/>
      <c r="F216" s="84">
        <f t="shared" si="4"/>
        <v>0</v>
      </c>
    </row>
    <row r="217" spans="1:6" ht="20.100000000000001" customHeight="1" x14ac:dyDescent="0.25">
      <c r="A217" s="5" t="s">
        <v>64</v>
      </c>
      <c r="B217" s="10" t="s">
        <v>65</v>
      </c>
      <c r="C217" s="9">
        <v>1</v>
      </c>
      <c r="D217" s="9" t="s">
        <v>10</v>
      </c>
      <c r="E217" s="85"/>
      <c r="F217" s="84">
        <f t="shared" si="4"/>
        <v>0</v>
      </c>
    </row>
    <row r="218" spans="1:6" ht="20.100000000000001" customHeight="1" x14ac:dyDescent="0.25">
      <c r="A218" s="5" t="s">
        <v>66</v>
      </c>
      <c r="B218" s="10" t="s">
        <v>67</v>
      </c>
      <c r="C218" s="9">
        <v>1</v>
      </c>
      <c r="D218" s="9" t="s">
        <v>68</v>
      </c>
      <c r="E218" s="85"/>
      <c r="F218" s="84">
        <f t="shared" si="4"/>
        <v>0</v>
      </c>
    </row>
    <row r="219" spans="1:6" ht="20.100000000000001" customHeight="1" x14ac:dyDescent="0.25">
      <c r="A219" s="5" t="s">
        <v>69</v>
      </c>
      <c r="B219" s="10" t="s">
        <v>70</v>
      </c>
      <c r="C219" s="9">
        <v>4</v>
      </c>
      <c r="D219" s="9" t="s">
        <v>23</v>
      </c>
      <c r="E219" s="85"/>
      <c r="F219" s="84">
        <f t="shared" si="4"/>
        <v>0</v>
      </c>
    </row>
    <row r="220" spans="1:6" ht="20.100000000000001" customHeight="1" x14ac:dyDescent="0.25">
      <c r="A220" s="5" t="s">
        <v>71</v>
      </c>
      <c r="B220" s="10" t="s">
        <v>110</v>
      </c>
      <c r="C220" s="9">
        <v>1</v>
      </c>
      <c r="D220" s="9" t="s">
        <v>10</v>
      </c>
      <c r="E220" s="85"/>
      <c r="F220" s="84">
        <f t="shared" si="4"/>
        <v>0</v>
      </c>
    </row>
    <row r="221" spans="1:6" ht="20.100000000000001" customHeight="1" x14ac:dyDescent="0.25">
      <c r="A221" s="5" t="s">
        <v>73</v>
      </c>
      <c r="B221" s="10" t="s">
        <v>72</v>
      </c>
      <c r="C221" s="9">
        <v>1</v>
      </c>
      <c r="D221" s="9" t="s">
        <v>10</v>
      </c>
      <c r="E221" s="85"/>
      <c r="F221" s="84">
        <f t="shared" si="4"/>
        <v>0</v>
      </c>
    </row>
    <row r="222" spans="1:6" ht="20.100000000000001" customHeight="1" x14ac:dyDescent="0.25">
      <c r="A222" s="5" t="s">
        <v>75</v>
      </c>
      <c r="B222" s="10" t="s">
        <v>74</v>
      </c>
      <c r="C222" s="9">
        <v>1</v>
      </c>
      <c r="D222" s="9" t="s">
        <v>10</v>
      </c>
      <c r="E222" s="85"/>
      <c r="F222" s="84">
        <f t="shared" si="4"/>
        <v>0</v>
      </c>
    </row>
    <row r="223" spans="1:6" ht="30" x14ac:dyDescent="0.25">
      <c r="A223" s="5" t="s">
        <v>77</v>
      </c>
      <c r="B223" s="10" t="s">
        <v>76</v>
      </c>
      <c r="C223" s="9">
        <v>1</v>
      </c>
      <c r="D223" s="9" t="s">
        <v>10</v>
      </c>
      <c r="E223" s="85"/>
      <c r="F223" s="84">
        <f t="shared" si="4"/>
        <v>0</v>
      </c>
    </row>
    <row r="224" spans="1:6" ht="20.100000000000001" customHeight="1" x14ac:dyDescent="0.25">
      <c r="A224" s="5" t="s">
        <v>79</v>
      </c>
      <c r="B224" s="8" t="s">
        <v>78</v>
      </c>
      <c r="C224" s="9">
        <v>1</v>
      </c>
      <c r="D224" s="9" t="s">
        <v>10</v>
      </c>
      <c r="E224" s="85"/>
      <c r="F224" s="84">
        <f t="shared" si="4"/>
        <v>0</v>
      </c>
    </row>
    <row r="225" spans="1:6" ht="20.100000000000001" customHeight="1" x14ac:dyDescent="0.25">
      <c r="A225" s="5" t="s">
        <v>81</v>
      </c>
      <c r="B225" s="8" t="s">
        <v>80</v>
      </c>
      <c r="C225" s="9">
        <v>8</v>
      </c>
      <c r="D225" s="9" t="s">
        <v>23</v>
      </c>
      <c r="E225" s="85"/>
      <c r="F225" s="84">
        <f t="shared" si="4"/>
        <v>0</v>
      </c>
    </row>
    <row r="226" spans="1:6" ht="30" x14ac:dyDescent="0.25">
      <c r="A226" s="5" t="s">
        <v>83</v>
      </c>
      <c r="B226" s="8" t="s">
        <v>82</v>
      </c>
      <c r="C226" s="9">
        <v>1</v>
      </c>
      <c r="D226" s="9" t="s">
        <v>10</v>
      </c>
      <c r="E226" s="85"/>
      <c r="F226" s="84">
        <f t="shared" si="4"/>
        <v>0</v>
      </c>
    </row>
    <row r="227" spans="1:6" ht="20.100000000000001" customHeight="1" x14ac:dyDescent="0.25">
      <c r="A227" s="5" t="s">
        <v>85</v>
      </c>
      <c r="B227" s="8" t="s">
        <v>88</v>
      </c>
      <c r="C227" s="9">
        <v>1</v>
      </c>
      <c r="D227" s="9" t="s">
        <v>10</v>
      </c>
      <c r="E227" s="85"/>
      <c r="F227" s="84">
        <f t="shared" si="4"/>
        <v>0</v>
      </c>
    </row>
    <row r="228" spans="1:6" ht="20.100000000000001" customHeight="1" x14ac:dyDescent="0.25">
      <c r="A228" s="5" t="s">
        <v>87</v>
      </c>
      <c r="B228" s="8" t="s">
        <v>135</v>
      </c>
      <c r="C228" s="9">
        <v>5.5</v>
      </c>
      <c r="D228" s="9" t="s">
        <v>13</v>
      </c>
      <c r="E228" s="85"/>
      <c r="F228" s="84">
        <f t="shared" si="4"/>
        <v>0</v>
      </c>
    </row>
    <row r="229" spans="1:6" ht="20.100000000000001" customHeight="1" x14ac:dyDescent="0.25">
      <c r="A229" s="5" t="s">
        <v>89</v>
      </c>
      <c r="B229" s="11" t="s">
        <v>92</v>
      </c>
      <c r="C229" s="12">
        <v>0.5</v>
      </c>
      <c r="D229" s="12" t="s">
        <v>93</v>
      </c>
      <c r="E229" s="86"/>
      <c r="F229" s="84">
        <f t="shared" si="4"/>
        <v>0</v>
      </c>
    </row>
    <row r="230" spans="1:6" ht="20.100000000000001" customHeight="1" x14ac:dyDescent="0.25">
      <c r="A230" s="5" t="s">
        <v>91</v>
      </c>
      <c r="B230" s="30" t="s">
        <v>184</v>
      </c>
      <c r="C230" s="12">
        <v>1</v>
      </c>
      <c r="D230" s="12" t="s">
        <v>10</v>
      </c>
      <c r="E230" s="86"/>
      <c r="F230" s="84">
        <f t="shared" si="4"/>
        <v>0</v>
      </c>
    </row>
    <row r="231" spans="1:6" ht="20.100000000000001" customHeight="1" x14ac:dyDescent="0.25">
      <c r="A231" s="5" t="s">
        <v>94</v>
      </c>
      <c r="B231" s="30" t="s">
        <v>183</v>
      </c>
      <c r="C231" s="12">
        <v>1</v>
      </c>
      <c r="D231" s="12" t="s">
        <v>10</v>
      </c>
      <c r="E231" s="86"/>
      <c r="F231" s="84">
        <f t="shared" si="4"/>
        <v>0</v>
      </c>
    </row>
    <row r="232" spans="1:6" ht="20.100000000000001" customHeight="1" x14ac:dyDescent="0.25">
      <c r="A232" s="5"/>
      <c r="B232" s="32" t="s">
        <v>117</v>
      </c>
      <c r="C232" s="12"/>
      <c r="D232" s="12"/>
      <c r="E232" s="86"/>
      <c r="F232" s="84"/>
    </row>
    <row r="233" spans="1:6" ht="30" x14ac:dyDescent="0.25">
      <c r="A233" s="5" t="s">
        <v>96</v>
      </c>
      <c r="B233" s="8" t="s">
        <v>95</v>
      </c>
      <c r="C233" s="9">
        <v>1</v>
      </c>
      <c r="D233" s="9" t="s">
        <v>10</v>
      </c>
      <c r="E233" s="85"/>
      <c r="F233" s="84">
        <f t="shared" si="4"/>
        <v>0</v>
      </c>
    </row>
    <row r="234" spans="1:6" ht="20.100000000000001" customHeight="1" thickBot="1" x14ac:dyDescent="0.3">
      <c r="A234" s="5" t="s">
        <v>190</v>
      </c>
      <c r="B234" s="34" t="s">
        <v>97</v>
      </c>
      <c r="C234" s="35">
        <v>1</v>
      </c>
      <c r="D234" s="36" t="s">
        <v>10</v>
      </c>
      <c r="E234" s="95"/>
      <c r="F234" s="106">
        <f t="shared" si="4"/>
        <v>0</v>
      </c>
    </row>
    <row r="235" spans="1:6" ht="20.100000000000001" customHeight="1" thickBot="1" x14ac:dyDescent="0.3">
      <c r="A235" s="1"/>
      <c r="B235" s="37"/>
      <c r="C235" s="38"/>
      <c r="D235" s="38"/>
      <c r="E235" s="39" t="s">
        <v>119</v>
      </c>
      <c r="F235" s="40">
        <f>SUM(F188:F234)</f>
        <v>0</v>
      </c>
    </row>
    <row r="236" spans="1:6" x14ac:dyDescent="0.25">
      <c r="E236" s="97"/>
      <c r="F236" s="97"/>
    </row>
    <row r="237" spans="1:6" x14ac:dyDescent="0.25">
      <c r="E237" s="97"/>
      <c r="F237" s="97"/>
    </row>
    <row r="238" spans="1:6" ht="15.75" x14ac:dyDescent="0.25">
      <c r="A238" s="59" t="s">
        <v>168</v>
      </c>
      <c r="B238" s="110" t="s">
        <v>136</v>
      </c>
      <c r="C238" s="2"/>
      <c r="D238" s="2"/>
      <c r="E238" s="98"/>
      <c r="F238" s="98"/>
    </row>
    <row r="239" spans="1:6" x14ac:dyDescent="0.25">
      <c r="A239" s="1"/>
      <c r="B239" s="41" t="s">
        <v>137</v>
      </c>
      <c r="C239" s="2"/>
      <c r="D239" s="2"/>
      <c r="E239" s="98"/>
      <c r="F239" s="98"/>
    </row>
    <row r="240" spans="1:6" x14ac:dyDescent="0.25">
      <c r="A240" s="1"/>
      <c r="B240" s="41" t="s">
        <v>237</v>
      </c>
      <c r="C240" s="2"/>
      <c r="D240" s="2"/>
      <c r="E240" s="98"/>
      <c r="F240" s="98"/>
    </row>
    <row r="241" spans="1:6" ht="15.75" thickBot="1" x14ac:dyDescent="0.3">
      <c r="A241" s="1"/>
      <c r="B241" s="51"/>
      <c r="C241" s="3"/>
      <c r="D241" s="3"/>
      <c r="E241" s="99"/>
      <c r="F241" s="100"/>
    </row>
    <row r="242" spans="1:6" x14ac:dyDescent="0.25">
      <c r="A242" s="43" t="s">
        <v>2</v>
      </c>
      <c r="B242" s="44" t="s">
        <v>3</v>
      </c>
      <c r="C242" s="45" t="s">
        <v>4</v>
      </c>
      <c r="D242" s="45" t="s">
        <v>5</v>
      </c>
      <c r="E242" s="101" t="s">
        <v>6</v>
      </c>
      <c r="F242" s="102" t="s">
        <v>7</v>
      </c>
    </row>
    <row r="243" spans="1:6" x14ac:dyDescent="0.25">
      <c r="A243" s="47"/>
      <c r="B243" s="48" t="s">
        <v>138</v>
      </c>
      <c r="C243" s="49"/>
      <c r="D243" s="49"/>
      <c r="E243" s="103"/>
      <c r="F243" s="104"/>
    </row>
    <row r="244" spans="1:6" ht="20.100000000000001" customHeight="1" x14ac:dyDescent="0.25">
      <c r="A244" s="5" t="s">
        <v>8</v>
      </c>
      <c r="B244" s="6" t="s">
        <v>139</v>
      </c>
      <c r="C244" s="7">
        <v>1</v>
      </c>
      <c r="D244" s="7" t="s">
        <v>10</v>
      </c>
      <c r="E244" s="83"/>
      <c r="F244" s="84">
        <f>C244*E244</f>
        <v>0</v>
      </c>
    </row>
    <row r="245" spans="1:6" ht="20.100000000000001" customHeight="1" x14ac:dyDescent="0.25">
      <c r="A245" s="5" t="s">
        <v>11</v>
      </c>
      <c r="B245" s="8" t="s">
        <v>140</v>
      </c>
      <c r="C245" s="9">
        <v>14</v>
      </c>
      <c r="D245" s="9" t="s">
        <v>13</v>
      </c>
      <c r="E245" s="85"/>
      <c r="F245" s="84">
        <f t="shared" ref="F245:F251" si="5">C245*E245</f>
        <v>0</v>
      </c>
    </row>
    <row r="246" spans="1:6" ht="20.100000000000001" customHeight="1" x14ac:dyDescent="0.25">
      <c r="A246" s="5" t="s">
        <v>14</v>
      </c>
      <c r="B246" s="8" t="s">
        <v>141</v>
      </c>
      <c r="C246" s="9">
        <v>14</v>
      </c>
      <c r="D246" s="9" t="s">
        <v>13</v>
      </c>
      <c r="E246" s="85"/>
      <c r="F246" s="84">
        <f t="shared" si="5"/>
        <v>0</v>
      </c>
    </row>
    <row r="247" spans="1:6" ht="20.100000000000001" customHeight="1" x14ac:dyDescent="0.25">
      <c r="A247" s="5" t="s">
        <v>15</v>
      </c>
      <c r="B247" s="8" t="s">
        <v>142</v>
      </c>
      <c r="C247" s="9">
        <v>14</v>
      </c>
      <c r="D247" s="9" t="s">
        <v>13</v>
      </c>
      <c r="E247" s="85"/>
      <c r="F247" s="84">
        <f t="shared" si="5"/>
        <v>0</v>
      </c>
    </row>
    <row r="248" spans="1:6" ht="20.100000000000001" customHeight="1" x14ac:dyDescent="0.25">
      <c r="A248" s="5" t="s">
        <v>17</v>
      </c>
      <c r="B248" s="8" t="s">
        <v>143</v>
      </c>
      <c r="C248" s="9">
        <v>14</v>
      </c>
      <c r="D248" s="9" t="s">
        <v>13</v>
      </c>
      <c r="E248" s="85"/>
      <c r="F248" s="84">
        <f t="shared" si="5"/>
        <v>0</v>
      </c>
    </row>
    <row r="249" spans="1:6" ht="20.100000000000001" customHeight="1" x14ac:dyDescent="0.25">
      <c r="A249" s="5" t="s">
        <v>19</v>
      </c>
      <c r="B249" s="8" t="s">
        <v>144</v>
      </c>
      <c r="C249" s="9">
        <v>14</v>
      </c>
      <c r="D249" s="9" t="s">
        <v>13</v>
      </c>
      <c r="E249" s="85"/>
      <c r="F249" s="84">
        <f t="shared" si="5"/>
        <v>0</v>
      </c>
    </row>
    <row r="250" spans="1:6" ht="20.100000000000001" customHeight="1" x14ac:dyDescent="0.25">
      <c r="A250" s="5" t="s">
        <v>21</v>
      </c>
      <c r="B250" s="8" t="s">
        <v>152</v>
      </c>
      <c r="C250" s="9">
        <v>14</v>
      </c>
      <c r="D250" s="9" t="s">
        <v>23</v>
      </c>
      <c r="E250" s="85"/>
      <c r="F250" s="84">
        <f t="shared" si="5"/>
        <v>0</v>
      </c>
    </row>
    <row r="251" spans="1:6" ht="20.100000000000001" customHeight="1" thickBot="1" x14ac:dyDescent="0.3">
      <c r="A251" s="54" t="s">
        <v>24</v>
      </c>
      <c r="B251" s="55" t="s">
        <v>286</v>
      </c>
      <c r="C251" s="35">
        <v>1</v>
      </c>
      <c r="D251" s="35" t="s">
        <v>10</v>
      </c>
      <c r="E251" s="105"/>
      <c r="F251" s="106">
        <f t="shared" si="5"/>
        <v>0</v>
      </c>
    </row>
    <row r="252" spans="1:6" ht="20.100000000000001" customHeight="1" thickBot="1" x14ac:dyDescent="0.3">
      <c r="A252" s="1"/>
      <c r="B252" s="37"/>
      <c r="C252" s="38"/>
      <c r="D252" s="38"/>
      <c r="E252" s="39" t="s">
        <v>119</v>
      </c>
      <c r="F252" s="40">
        <f>SUM(F244:F251)</f>
        <v>0</v>
      </c>
    </row>
    <row r="253" spans="1:6" x14ac:dyDescent="0.25">
      <c r="E253" s="97"/>
      <c r="F253" s="97"/>
    </row>
    <row r="254" spans="1:6" x14ac:dyDescent="0.25">
      <c r="E254" s="97"/>
      <c r="F254" s="97"/>
    </row>
    <row r="255" spans="1:6" ht="15.75" x14ac:dyDescent="0.25">
      <c r="A255" s="59" t="s">
        <v>169</v>
      </c>
      <c r="B255" s="110" t="s">
        <v>145</v>
      </c>
      <c r="C255" s="2"/>
      <c r="D255" s="2"/>
      <c r="E255" s="98"/>
      <c r="F255" s="98"/>
    </row>
    <row r="256" spans="1:6" x14ac:dyDescent="0.25">
      <c r="A256" s="1"/>
      <c r="B256" s="41" t="s">
        <v>146</v>
      </c>
      <c r="C256" s="2"/>
      <c r="D256" s="2"/>
      <c r="E256" s="98"/>
      <c r="F256" s="98"/>
    </row>
    <row r="257" spans="1:6" x14ac:dyDescent="0.25">
      <c r="A257" s="1"/>
      <c r="B257" s="41" t="s">
        <v>239</v>
      </c>
      <c r="C257" s="2"/>
      <c r="D257" s="2"/>
      <c r="E257" s="98"/>
      <c r="F257" s="98"/>
    </row>
    <row r="258" spans="1:6" ht="15.75" thickBot="1" x14ac:dyDescent="0.3">
      <c r="A258" s="1"/>
      <c r="B258" s="51"/>
      <c r="C258" s="3"/>
      <c r="D258" s="3"/>
      <c r="E258" s="99"/>
      <c r="F258" s="100"/>
    </row>
    <row r="259" spans="1:6" x14ac:dyDescent="0.25">
      <c r="A259" s="43" t="s">
        <v>2</v>
      </c>
      <c r="B259" s="44" t="s">
        <v>3</v>
      </c>
      <c r="C259" s="45" t="s">
        <v>4</v>
      </c>
      <c r="D259" s="45" t="s">
        <v>5</v>
      </c>
      <c r="E259" s="101" t="s">
        <v>6</v>
      </c>
      <c r="F259" s="102" t="s">
        <v>7</v>
      </c>
    </row>
    <row r="260" spans="1:6" x14ac:dyDescent="0.25">
      <c r="A260" s="47"/>
      <c r="B260" s="48" t="s">
        <v>147</v>
      </c>
      <c r="C260" s="49"/>
      <c r="D260" s="49"/>
      <c r="E260" s="103"/>
      <c r="F260" s="104"/>
    </row>
    <row r="261" spans="1:6" ht="20.100000000000001" customHeight="1" x14ac:dyDescent="0.25">
      <c r="A261" s="5" t="s">
        <v>11</v>
      </c>
      <c r="B261" s="8" t="s">
        <v>153</v>
      </c>
      <c r="C261" s="9">
        <v>17.5</v>
      </c>
      <c r="D261" s="9" t="s">
        <v>13</v>
      </c>
      <c r="E261" s="85"/>
      <c r="F261" s="84">
        <f>C261*E261</f>
        <v>0</v>
      </c>
    </row>
    <row r="262" spans="1:6" ht="20.100000000000001" customHeight="1" x14ac:dyDescent="0.25">
      <c r="A262" s="5" t="s">
        <v>14</v>
      </c>
      <c r="B262" s="8" t="s">
        <v>141</v>
      </c>
      <c r="C262" s="9">
        <v>17.5</v>
      </c>
      <c r="D262" s="9" t="s">
        <v>13</v>
      </c>
      <c r="E262" s="85"/>
      <c r="F262" s="84">
        <f t="shared" ref="F262:F269" si="6">C262*E262</f>
        <v>0</v>
      </c>
    </row>
    <row r="263" spans="1:6" ht="20.100000000000001" customHeight="1" x14ac:dyDescent="0.25">
      <c r="A263" s="5" t="s">
        <v>15</v>
      </c>
      <c r="B263" s="8" t="s">
        <v>142</v>
      </c>
      <c r="C263" s="9">
        <v>17.5</v>
      </c>
      <c r="D263" s="9" t="s">
        <v>13</v>
      </c>
      <c r="E263" s="85"/>
      <c r="F263" s="84">
        <f t="shared" si="6"/>
        <v>0</v>
      </c>
    </row>
    <row r="264" spans="1:6" ht="20.100000000000001" customHeight="1" x14ac:dyDescent="0.25">
      <c r="A264" s="5" t="s">
        <v>17</v>
      </c>
      <c r="B264" s="8" t="s">
        <v>148</v>
      </c>
      <c r="C264" s="9">
        <v>16</v>
      </c>
      <c r="D264" s="9" t="s">
        <v>23</v>
      </c>
      <c r="E264" s="85"/>
      <c r="F264" s="84">
        <f t="shared" si="6"/>
        <v>0</v>
      </c>
    </row>
    <row r="265" spans="1:6" ht="20.100000000000001" customHeight="1" x14ac:dyDescent="0.25">
      <c r="A265" s="5" t="s">
        <v>19</v>
      </c>
      <c r="B265" s="8" t="s">
        <v>149</v>
      </c>
      <c r="C265" s="9">
        <v>17.5</v>
      </c>
      <c r="D265" s="9" t="s">
        <v>13</v>
      </c>
      <c r="E265" s="85"/>
      <c r="F265" s="84">
        <f t="shared" si="6"/>
        <v>0</v>
      </c>
    </row>
    <row r="266" spans="1:6" ht="20.100000000000001" customHeight="1" x14ac:dyDescent="0.25">
      <c r="A266" s="5" t="s">
        <v>21</v>
      </c>
      <c r="B266" s="8" t="s">
        <v>150</v>
      </c>
      <c r="C266" s="9">
        <v>17.5</v>
      </c>
      <c r="D266" s="9" t="s">
        <v>23</v>
      </c>
      <c r="E266" s="85"/>
      <c r="F266" s="84">
        <f t="shared" si="6"/>
        <v>0</v>
      </c>
    </row>
    <row r="267" spans="1:6" ht="20.100000000000001" customHeight="1" x14ac:dyDescent="0.25">
      <c r="A267" s="5" t="s">
        <v>24</v>
      </c>
      <c r="B267" s="56" t="s">
        <v>151</v>
      </c>
      <c r="C267" s="57">
        <v>17.5</v>
      </c>
      <c r="D267" s="57" t="s">
        <v>13</v>
      </c>
      <c r="E267" s="107"/>
      <c r="F267" s="84">
        <f t="shared" si="6"/>
        <v>0</v>
      </c>
    </row>
    <row r="268" spans="1:6" ht="20.100000000000001" customHeight="1" x14ac:dyDescent="0.25">
      <c r="A268" s="5" t="s">
        <v>26</v>
      </c>
      <c r="B268" s="56" t="s">
        <v>152</v>
      </c>
      <c r="C268" s="57">
        <v>16</v>
      </c>
      <c r="D268" s="57" t="s">
        <v>23</v>
      </c>
      <c r="E268" s="107"/>
      <c r="F268" s="84">
        <f t="shared" si="6"/>
        <v>0</v>
      </c>
    </row>
    <row r="269" spans="1:6" ht="20.100000000000001" customHeight="1" thickBot="1" x14ac:dyDescent="0.3">
      <c r="A269" s="54" t="s">
        <v>28</v>
      </c>
      <c r="B269" s="55" t="s">
        <v>286</v>
      </c>
      <c r="C269" s="35">
        <v>1</v>
      </c>
      <c r="D269" s="35" t="s">
        <v>10</v>
      </c>
      <c r="E269" s="105"/>
      <c r="F269" s="106">
        <f t="shared" si="6"/>
        <v>0</v>
      </c>
    </row>
    <row r="270" spans="1:6" ht="20.100000000000001" customHeight="1" thickBot="1" x14ac:dyDescent="0.3">
      <c r="A270" s="1"/>
      <c r="B270" s="37"/>
      <c r="C270" s="38"/>
      <c r="D270" s="38"/>
      <c r="E270" s="39" t="s">
        <v>119</v>
      </c>
      <c r="F270" s="40">
        <f>SUM(F261:F269)</f>
        <v>0</v>
      </c>
    </row>
    <row r="271" spans="1:6" x14ac:dyDescent="0.25">
      <c r="E271" s="97"/>
      <c r="F271" s="97"/>
    </row>
    <row r="272" spans="1:6" x14ac:dyDescent="0.25">
      <c r="E272" s="97"/>
      <c r="F272" s="97"/>
    </row>
    <row r="273" spans="1:6" ht="15.75" x14ac:dyDescent="0.25">
      <c r="A273" s="59" t="s">
        <v>170</v>
      </c>
      <c r="B273" s="110" t="s">
        <v>154</v>
      </c>
      <c r="C273" s="2"/>
      <c r="D273" s="2"/>
      <c r="E273" s="98"/>
      <c r="F273" s="98"/>
    </row>
    <row r="274" spans="1:6" x14ac:dyDescent="0.25">
      <c r="A274" s="1"/>
      <c r="B274" s="41" t="s">
        <v>155</v>
      </c>
      <c r="C274" s="2"/>
      <c r="D274" s="2"/>
      <c r="E274" s="98"/>
      <c r="F274" s="98"/>
    </row>
    <row r="275" spans="1:6" x14ac:dyDescent="0.25">
      <c r="A275" s="1"/>
      <c r="B275" s="41" t="s">
        <v>239</v>
      </c>
      <c r="C275" s="2"/>
      <c r="D275" s="2"/>
      <c r="E275" s="98"/>
      <c r="F275" s="98"/>
    </row>
    <row r="276" spans="1:6" ht="15.75" thickBot="1" x14ac:dyDescent="0.3">
      <c r="A276" s="1"/>
      <c r="B276" s="51"/>
      <c r="C276" s="3"/>
      <c r="D276" s="3"/>
      <c r="E276" s="99"/>
      <c r="F276" s="100"/>
    </row>
    <row r="277" spans="1:6" x14ac:dyDescent="0.25">
      <c r="A277" s="43" t="s">
        <v>2</v>
      </c>
      <c r="B277" s="44" t="s">
        <v>3</v>
      </c>
      <c r="C277" s="45" t="s">
        <v>4</v>
      </c>
      <c r="D277" s="45" t="s">
        <v>5</v>
      </c>
      <c r="E277" s="101" t="s">
        <v>6</v>
      </c>
      <c r="F277" s="102" t="s">
        <v>7</v>
      </c>
    </row>
    <row r="278" spans="1:6" x14ac:dyDescent="0.25">
      <c r="A278" s="47"/>
      <c r="B278" s="48" t="s">
        <v>156</v>
      </c>
      <c r="C278" s="49"/>
      <c r="D278" s="49"/>
      <c r="E278" s="103"/>
      <c r="F278" s="104"/>
    </row>
    <row r="279" spans="1:6" x14ac:dyDescent="0.25">
      <c r="A279" s="70" t="s">
        <v>8</v>
      </c>
      <c r="B279" s="48" t="s">
        <v>157</v>
      </c>
      <c r="C279" s="49"/>
      <c r="D279" s="49"/>
      <c r="E279" s="108"/>
      <c r="F279" s="104"/>
    </row>
    <row r="280" spans="1:6" ht="20.100000000000001" customHeight="1" x14ac:dyDescent="0.25">
      <c r="A280" s="5" t="s">
        <v>11</v>
      </c>
      <c r="B280" s="8" t="s">
        <v>158</v>
      </c>
      <c r="C280" s="9">
        <v>20</v>
      </c>
      <c r="D280" s="9" t="s">
        <v>23</v>
      </c>
      <c r="E280" s="85"/>
      <c r="F280" s="84">
        <f>C280*E280</f>
        <v>0</v>
      </c>
    </row>
    <row r="281" spans="1:6" ht="20.100000000000001" customHeight="1" x14ac:dyDescent="0.25">
      <c r="A281" s="5" t="s">
        <v>14</v>
      </c>
      <c r="B281" s="8" t="s">
        <v>159</v>
      </c>
      <c r="C281" s="9">
        <v>0.8</v>
      </c>
      <c r="D281" s="9" t="s">
        <v>23</v>
      </c>
      <c r="E281" s="85"/>
      <c r="F281" s="84">
        <f t="shared" ref="F281:F284" si="7">C281*E281</f>
        <v>0</v>
      </c>
    </row>
    <row r="282" spans="1:6" ht="20.100000000000001" customHeight="1" x14ac:dyDescent="0.25">
      <c r="A282" s="5" t="s">
        <v>15</v>
      </c>
      <c r="B282" s="8" t="s">
        <v>160</v>
      </c>
      <c r="C282" s="9">
        <v>2</v>
      </c>
      <c r="D282" s="9" t="s">
        <v>13</v>
      </c>
      <c r="E282" s="85"/>
      <c r="F282" s="84">
        <f t="shared" si="7"/>
        <v>0</v>
      </c>
    </row>
    <row r="283" spans="1:6" ht="20.100000000000001" customHeight="1" x14ac:dyDescent="0.25">
      <c r="A283" s="5" t="s">
        <v>17</v>
      </c>
      <c r="B283" s="8" t="s">
        <v>161</v>
      </c>
      <c r="C283" s="9">
        <v>22.5</v>
      </c>
      <c r="D283" s="9" t="s">
        <v>13</v>
      </c>
      <c r="E283" s="85"/>
      <c r="F283" s="84">
        <f t="shared" si="7"/>
        <v>0</v>
      </c>
    </row>
    <row r="284" spans="1:6" ht="20.100000000000001" customHeight="1" thickBot="1" x14ac:dyDescent="0.3">
      <c r="A284" s="54" t="s">
        <v>19</v>
      </c>
      <c r="B284" s="55" t="s">
        <v>162</v>
      </c>
      <c r="C284" s="35">
        <v>25.68</v>
      </c>
      <c r="D284" s="35" t="s">
        <v>23</v>
      </c>
      <c r="E284" s="105"/>
      <c r="F284" s="106">
        <f t="shared" si="7"/>
        <v>0</v>
      </c>
    </row>
    <row r="285" spans="1:6" ht="20.100000000000001" customHeight="1" thickBot="1" x14ac:dyDescent="0.3">
      <c r="A285" s="1"/>
      <c r="B285" s="37"/>
      <c r="C285" s="38"/>
      <c r="D285" s="38"/>
      <c r="E285" s="39" t="s">
        <v>119</v>
      </c>
      <c r="F285" s="40">
        <f>SUM(F280:F284)</f>
        <v>0</v>
      </c>
    </row>
    <row r="286" spans="1:6" x14ac:dyDescent="0.25">
      <c r="E286" s="97"/>
      <c r="F286" s="97"/>
    </row>
    <row r="287" spans="1:6" x14ac:dyDescent="0.25">
      <c r="E287" s="97"/>
      <c r="F287" s="97"/>
    </row>
    <row r="288" spans="1:6" ht="15.75" x14ac:dyDescent="0.25">
      <c r="A288" s="59" t="s">
        <v>242</v>
      </c>
      <c r="B288" s="110" t="s">
        <v>247</v>
      </c>
      <c r="C288" s="2"/>
      <c r="D288" s="2"/>
      <c r="E288" s="98"/>
      <c r="F288" s="98"/>
    </row>
    <row r="289" spans="1:6" x14ac:dyDescent="0.25">
      <c r="A289" s="1"/>
      <c r="B289" s="41" t="s">
        <v>120</v>
      </c>
      <c r="C289" s="2"/>
      <c r="D289" s="2"/>
      <c r="E289" s="98"/>
      <c r="F289" s="98"/>
    </row>
    <row r="290" spans="1:6" x14ac:dyDescent="0.25">
      <c r="A290" s="1"/>
      <c r="B290" s="41" t="s">
        <v>243</v>
      </c>
      <c r="C290" s="2"/>
      <c r="D290" s="2"/>
      <c r="E290" s="98"/>
      <c r="F290" s="98"/>
    </row>
    <row r="291" spans="1:6" ht="15.75" thickBot="1" x14ac:dyDescent="0.3">
      <c r="A291" s="1"/>
      <c r="B291" s="51"/>
      <c r="C291" s="3"/>
      <c r="D291" s="3"/>
      <c r="E291" s="99"/>
      <c r="F291" s="100"/>
    </row>
    <row r="292" spans="1:6" x14ac:dyDescent="0.25">
      <c r="A292" s="43" t="s">
        <v>2</v>
      </c>
      <c r="B292" s="44" t="s">
        <v>3</v>
      </c>
      <c r="C292" s="45" t="s">
        <v>4</v>
      </c>
      <c r="D292" s="45" t="s">
        <v>5</v>
      </c>
      <c r="E292" s="101" t="s">
        <v>6</v>
      </c>
      <c r="F292" s="102" t="s">
        <v>7</v>
      </c>
    </row>
    <row r="293" spans="1:6" x14ac:dyDescent="0.25">
      <c r="A293" s="47"/>
      <c r="B293" s="48" t="s">
        <v>280</v>
      </c>
      <c r="C293" s="49"/>
      <c r="D293" s="49"/>
      <c r="E293" s="103"/>
      <c r="F293" s="104"/>
    </row>
    <row r="294" spans="1:6" ht="30" x14ac:dyDescent="0.25">
      <c r="A294" s="5" t="s">
        <v>8</v>
      </c>
      <c r="B294" s="8" t="s">
        <v>244</v>
      </c>
      <c r="C294" s="9">
        <v>18.5</v>
      </c>
      <c r="D294" s="9" t="s">
        <v>13</v>
      </c>
      <c r="E294" s="85"/>
      <c r="F294" s="84">
        <f>C294*E294</f>
        <v>0</v>
      </c>
    </row>
    <row r="295" spans="1:6" ht="20.100000000000001" customHeight="1" x14ac:dyDescent="0.25">
      <c r="A295" s="5" t="s">
        <v>11</v>
      </c>
      <c r="B295" s="8" t="s">
        <v>245</v>
      </c>
      <c r="C295" s="9">
        <v>18.5</v>
      </c>
      <c r="D295" s="9" t="s">
        <v>13</v>
      </c>
      <c r="E295" s="85"/>
      <c r="F295" s="84">
        <f t="shared" ref="F295:F297" si="8">C295*E295</f>
        <v>0</v>
      </c>
    </row>
    <row r="296" spans="1:6" ht="20.100000000000001" customHeight="1" x14ac:dyDescent="0.25">
      <c r="A296" s="16">
        <v>3</v>
      </c>
      <c r="B296" s="8" t="s">
        <v>246</v>
      </c>
      <c r="C296" s="9">
        <v>28.9</v>
      </c>
      <c r="D296" s="9" t="s">
        <v>13</v>
      </c>
      <c r="E296" s="107"/>
      <c r="F296" s="84">
        <f t="shared" si="8"/>
        <v>0</v>
      </c>
    </row>
    <row r="297" spans="1:6" ht="20.100000000000001" customHeight="1" thickBot="1" x14ac:dyDescent="0.3">
      <c r="A297" s="140" t="s">
        <v>14</v>
      </c>
      <c r="B297" s="141" t="s">
        <v>287</v>
      </c>
      <c r="C297" s="142">
        <v>1</v>
      </c>
      <c r="D297" s="142" t="s">
        <v>10</v>
      </c>
      <c r="E297" s="105"/>
      <c r="F297" s="106">
        <f t="shared" si="8"/>
        <v>0</v>
      </c>
    </row>
    <row r="298" spans="1:6" ht="20.100000000000001" customHeight="1" thickBot="1" x14ac:dyDescent="0.3">
      <c r="A298" s="1"/>
      <c r="B298" s="37"/>
      <c r="C298" s="38"/>
      <c r="D298" s="38"/>
      <c r="E298" s="39" t="s">
        <v>119</v>
      </c>
      <c r="F298" s="40">
        <f>SUM(F294:F297)</f>
        <v>0</v>
      </c>
    </row>
    <row r="299" spans="1:6" x14ac:dyDescent="0.25">
      <c r="E299" s="97"/>
      <c r="F299" s="97"/>
    </row>
    <row r="300" spans="1:6" x14ac:dyDescent="0.25">
      <c r="E300" s="97"/>
      <c r="F300" s="97"/>
    </row>
    <row r="301" spans="1:6" ht="15.75" x14ac:dyDescent="0.25">
      <c r="A301" s="59" t="s">
        <v>281</v>
      </c>
      <c r="B301" s="110" t="s">
        <v>249</v>
      </c>
      <c r="C301" s="2"/>
      <c r="D301" s="2"/>
      <c r="E301" s="2"/>
      <c r="F301" s="2"/>
    </row>
    <row r="302" spans="1:6" ht="15.75" x14ac:dyDescent="0.25">
      <c r="A302" s="59"/>
      <c r="B302" s="41" t="s">
        <v>250</v>
      </c>
      <c r="C302" s="2"/>
      <c r="D302" s="2"/>
      <c r="E302" s="2"/>
      <c r="F302" s="2"/>
    </row>
    <row r="303" spans="1:6" x14ac:dyDescent="0.25">
      <c r="A303" s="1"/>
      <c r="B303" s="41" t="s">
        <v>251</v>
      </c>
      <c r="C303" s="2"/>
      <c r="D303" s="2"/>
      <c r="E303" s="2"/>
      <c r="F303" s="2"/>
    </row>
    <row r="304" spans="1:6" ht="15.75" thickBot="1" x14ac:dyDescent="0.3">
      <c r="A304" s="1"/>
      <c r="B304" s="51"/>
      <c r="C304" s="3"/>
      <c r="D304" s="3"/>
      <c r="E304" s="3"/>
      <c r="F304" s="4"/>
    </row>
    <row r="305" spans="1:6" x14ac:dyDescent="0.25">
      <c r="A305" s="43" t="s">
        <v>2</v>
      </c>
      <c r="B305" s="44" t="s">
        <v>3</v>
      </c>
      <c r="C305" s="45" t="s">
        <v>4</v>
      </c>
      <c r="D305" s="45" t="s">
        <v>5</v>
      </c>
      <c r="E305" s="46" t="s">
        <v>6</v>
      </c>
      <c r="F305" s="45" t="s">
        <v>7</v>
      </c>
    </row>
    <row r="306" spans="1:6" x14ac:dyDescent="0.25">
      <c r="A306" s="47"/>
      <c r="B306" s="48" t="s">
        <v>253</v>
      </c>
      <c r="C306" s="49"/>
      <c r="D306" s="49"/>
      <c r="E306" s="49"/>
      <c r="F306" s="50"/>
    </row>
    <row r="307" spans="1:6" s="65" customFormat="1" ht="20.100000000000001" customHeight="1" x14ac:dyDescent="0.25">
      <c r="A307" s="122" t="s">
        <v>8</v>
      </c>
      <c r="B307" s="119" t="s">
        <v>254</v>
      </c>
      <c r="C307" s="120">
        <v>5</v>
      </c>
      <c r="D307" s="120" t="s">
        <v>10</v>
      </c>
      <c r="E307" s="121"/>
      <c r="F307" s="84">
        <f t="shared" ref="F307:F313" si="9">C307*E307</f>
        <v>0</v>
      </c>
    </row>
    <row r="308" spans="1:6" s="65" customFormat="1" ht="20.100000000000001" customHeight="1" x14ac:dyDescent="0.25">
      <c r="A308" s="122" t="s">
        <v>11</v>
      </c>
      <c r="B308" s="119" t="s">
        <v>255</v>
      </c>
      <c r="C308" s="120">
        <v>1</v>
      </c>
      <c r="D308" s="120" t="s">
        <v>10</v>
      </c>
      <c r="E308" s="121"/>
      <c r="F308" s="84">
        <f t="shared" si="9"/>
        <v>0</v>
      </c>
    </row>
    <row r="309" spans="1:6" s="65" customFormat="1" ht="20.100000000000001" customHeight="1" x14ac:dyDescent="0.25">
      <c r="A309" s="122" t="s">
        <v>14</v>
      </c>
      <c r="B309" s="8" t="s">
        <v>332</v>
      </c>
      <c r="C309" s="120">
        <v>5</v>
      </c>
      <c r="D309" s="120" t="s">
        <v>10</v>
      </c>
      <c r="E309" s="121"/>
      <c r="F309" s="84">
        <f t="shared" si="9"/>
        <v>0</v>
      </c>
    </row>
    <row r="310" spans="1:6" s="65" customFormat="1" ht="15" customHeight="1" x14ac:dyDescent="0.25">
      <c r="A310" s="70"/>
      <c r="B310" s="123" t="s">
        <v>259</v>
      </c>
      <c r="C310" s="169"/>
      <c r="D310" s="169"/>
      <c r="E310" s="170"/>
      <c r="F310" s="159"/>
    </row>
    <row r="311" spans="1:6" s="65" customFormat="1" ht="20.100000000000001" customHeight="1" x14ac:dyDescent="0.25">
      <c r="A311" s="122" t="s">
        <v>15</v>
      </c>
      <c r="B311" s="119" t="s">
        <v>256</v>
      </c>
      <c r="C311" s="120">
        <v>3</v>
      </c>
      <c r="D311" s="120" t="s">
        <v>10</v>
      </c>
      <c r="E311" s="121"/>
      <c r="F311" s="84">
        <f t="shared" si="9"/>
        <v>0</v>
      </c>
    </row>
    <row r="312" spans="1:6" s="65" customFormat="1" ht="20.100000000000001" customHeight="1" x14ac:dyDescent="0.25">
      <c r="A312" s="122" t="s">
        <v>17</v>
      </c>
      <c r="B312" s="119" t="s">
        <v>257</v>
      </c>
      <c r="C312" s="120">
        <v>2</v>
      </c>
      <c r="D312" s="120" t="s">
        <v>10</v>
      </c>
      <c r="E312" s="121"/>
      <c r="F312" s="84">
        <f t="shared" si="9"/>
        <v>0</v>
      </c>
    </row>
    <row r="313" spans="1:6" s="65" customFormat="1" ht="45" x14ac:dyDescent="0.25">
      <c r="A313" s="122" t="s">
        <v>19</v>
      </c>
      <c r="B313" s="119" t="s">
        <v>333</v>
      </c>
      <c r="C313" s="120">
        <v>1</v>
      </c>
      <c r="D313" s="120" t="s">
        <v>10</v>
      </c>
      <c r="E313" s="121"/>
      <c r="F313" s="84">
        <f t="shared" si="9"/>
        <v>0</v>
      </c>
    </row>
    <row r="314" spans="1:6" s="65" customFormat="1" x14ac:dyDescent="0.25">
      <c r="A314" s="125"/>
      <c r="B314" s="124" t="s">
        <v>258</v>
      </c>
      <c r="C314" s="126"/>
      <c r="D314" s="126"/>
      <c r="E314" s="127"/>
      <c r="F314" s="128"/>
    </row>
    <row r="315" spans="1:6" s="65" customFormat="1" ht="20.100000000000001" customHeight="1" x14ac:dyDescent="0.25">
      <c r="A315" s="122" t="s">
        <v>21</v>
      </c>
      <c r="B315" s="119" t="s">
        <v>260</v>
      </c>
      <c r="C315" s="120">
        <v>15</v>
      </c>
      <c r="D315" s="120" t="s">
        <v>13</v>
      </c>
      <c r="E315" s="121"/>
      <c r="F315" s="84">
        <f t="shared" ref="F315:F320" si="10">C315*E315</f>
        <v>0</v>
      </c>
    </row>
    <row r="316" spans="1:6" s="65" customFormat="1" ht="20.100000000000001" customHeight="1" x14ac:dyDescent="0.25">
      <c r="A316" s="122" t="s">
        <v>24</v>
      </c>
      <c r="B316" s="119" t="s">
        <v>261</v>
      </c>
      <c r="C316" s="120">
        <v>15</v>
      </c>
      <c r="D316" s="120" t="s">
        <v>13</v>
      </c>
      <c r="E316" s="121"/>
      <c r="F316" s="84">
        <f t="shared" si="10"/>
        <v>0</v>
      </c>
    </row>
    <row r="317" spans="1:6" s="65" customFormat="1" ht="20.100000000000001" customHeight="1" x14ac:dyDescent="0.25">
      <c r="A317" s="122" t="s">
        <v>26</v>
      </c>
      <c r="B317" s="119" t="s">
        <v>262</v>
      </c>
      <c r="C317" s="120">
        <v>13</v>
      </c>
      <c r="D317" s="120" t="s">
        <v>263</v>
      </c>
      <c r="E317" s="121"/>
      <c r="F317" s="84">
        <f t="shared" si="10"/>
        <v>0</v>
      </c>
    </row>
    <row r="318" spans="1:6" s="65" customFormat="1" ht="20.100000000000001" customHeight="1" x14ac:dyDescent="0.25">
      <c r="A318" s="122" t="s">
        <v>28</v>
      </c>
      <c r="B318" s="119" t="s">
        <v>264</v>
      </c>
      <c r="C318" s="120">
        <v>5</v>
      </c>
      <c r="D318" s="120" t="s">
        <v>13</v>
      </c>
      <c r="E318" s="121"/>
      <c r="F318" s="84">
        <f t="shared" si="10"/>
        <v>0</v>
      </c>
    </row>
    <row r="319" spans="1:6" s="65" customFormat="1" ht="20.100000000000001" customHeight="1" x14ac:dyDescent="0.25">
      <c r="A319" s="122" t="s">
        <v>30</v>
      </c>
      <c r="B319" s="119" t="s">
        <v>265</v>
      </c>
      <c r="C319" s="120">
        <v>5</v>
      </c>
      <c r="D319" s="120" t="s">
        <v>13</v>
      </c>
      <c r="E319" s="121"/>
      <c r="F319" s="84">
        <f t="shared" si="10"/>
        <v>0</v>
      </c>
    </row>
    <row r="320" spans="1:6" s="65" customFormat="1" ht="20.100000000000001" customHeight="1" x14ac:dyDescent="0.25">
      <c r="A320" s="122" t="s">
        <v>32</v>
      </c>
      <c r="B320" s="119" t="s">
        <v>266</v>
      </c>
      <c r="C320" s="120">
        <v>5</v>
      </c>
      <c r="D320" s="120" t="s">
        <v>13</v>
      </c>
      <c r="E320" s="121"/>
      <c r="F320" s="84">
        <f t="shared" si="10"/>
        <v>0</v>
      </c>
    </row>
    <row r="321" spans="1:6" s="65" customFormat="1" x14ac:dyDescent="0.25">
      <c r="A321" s="125"/>
      <c r="B321" s="124" t="s">
        <v>322</v>
      </c>
      <c r="C321" s="126"/>
      <c r="D321" s="126"/>
      <c r="E321" s="127"/>
      <c r="F321" s="128"/>
    </row>
    <row r="322" spans="1:6" s="65" customFormat="1" ht="20.100000000000001" customHeight="1" x14ac:dyDescent="0.25">
      <c r="A322" s="122" t="s">
        <v>34</v>
      </c>
      <c r="B322" s="6" t="s">
        <v>252</v>
      </c>
      <c r="C322" s="120">
        <v>1</v>
      </c>
      <c r="D322" s="120" t="s">
        <v>10</v>
      </c>
      <c r="E322" s="121"/>
      <c r="F322" s="84">
        <f t="shared" ref="F322:F348" si="11">C322*E322</f>
        <v>0</v>
      </c>
    </row>
    <row r="323" spans="1:6" s="65" customFormat="1" ht="20.100000000000001" customHeight="1" x14ac:dyDescent="0.25">
      <c r="A323" s="122" t="s">
        <v>36</v>
      </c>
      <c r="B323" s="8" t="s">
        <v>321</v>
      </c>
      <c r="C323" s="120"/>
      <c r="D323" s="120" t="s">
        <v>13</v>
      </c>
      <c r="E323" s="121"/>
      <c r="F323" s="84">
        <f t="shared" si="11"/>
        <v>0</v>
      </c>
    </row>
    <row r="324" spans="1:6" s="65" customFormat="1" ht="20.100000000000001" customHeight="1" x14ac:dyDescent="0.25">
      <c r="A324" s="122" t="s">
        <v>38</v>
      </c>
      <c r="B324" s="8" t="s">
        <v>318</v>
      </c>
      <c r="C324" s="120">
        <v>1</v>
      </c>
      <c r="D324" s="120" t="s">
        <v>10</v>
      </c>
      <c r="E324" s="121"/>
      <c r="F324" s="84">
        <f t="shared" si="11"/>
        <v>0</v>
      </c>
    </row>
    <row r="325" spans="1:6" s="65" customFormat="1" ht="20.100000000000001" customHeight="1" x14ac:dyDescent="0.25">
      <c r="A325" s="122" t="s">
        <v>40</v>
      </c>
      <c r="B325" s="8" t="s">
        <v>16</v>
      </c>
      <c r="C325" s="120">
        <v>1</v>
      </c>
      <c r="D325" s="120" t="s">
        <v>10</v>
      </c>
      <c r="E325" s="121"/>
      <c r="F325" s="84">
        <f t="shared" si="11"/>
        <v>0</v>
      </c>
    </row>
    <row r="326" spans="1:6" s="65" customFormat="1" ht="20.100000000000001" customHeight="1" x14ac:dyDescent="0.25">
      <c r="A326" s="122" t="s">
        <v>42</v>
      </c>
      <c r="B326" s="8" t="s">
        <v>18</v>
      </c>
      <c r="C326" s="120">
        <v>1</v>
      </c>
      <c r="D326" s="120" t="s">
        <v>10</v>
      </c>
      <c r="E326" s="121"/>
      <c r="F326" s="84">
        <f t="shared" si="11"/>
        <v>0</v>
      </c>
    </row>
    <row r="327" spans="1:6" s="65" customFormat="1" ht="20.100000000000001" customHeight="1" x14ac:dyDescent="0.25">
      <c r="A327" s="122" t="s">
        <v>43</v>
      </c>
      <c r="B327" s="8" t="s">
        <v>319</v>
      </c>
      <c r="C327" s="120">
        <v>1</v>
      </c>
      <c r="D327" s="120" t="s">
        <v>10</v>
      </c>
      <c r="E327" s="121"/>
      <c r="F327" s="84">
        <f t="shared" si="11"/>
        <v>0</v>
      </c>
    </row>
    <row r="328" spans="1:6" s="65" customFormat="1" ht="20.100000000000001" customHeight="1" x14ac:dyDescent="0.25">
      <c r="A328" s="122" t="s">
        <v>45</v>
      </c>
      <c r="B328" s="8" t="s">
        <v>22</v>
      </c>
      <c r="C328" s="120">
        <v>8</v>
      </c>
      <c r="D328" s="120" t="s">
        <v>263</v>
      </c>
      <c r="E328" s="121"/>
      <c r="F328" s="84">
        <f t="shared" si="11"/>
        <v>0</v>
      </c>
    </row>
    <row r="329" spans="1:6" s="65" customFormat="1" ht="20.100000000000001" customHeight="1" x14ac:dyDescent="0.25">
      <c r="A329" s="122" t="s">
        <v>46</v>
      </c>
      <c r="B329" s="8" t="s">
        <v>25</v>
      </c>
      <c r="C329" s="120">
        <v>1</v>
      </c>
      <c r="D329" s="120" t="s">
        <v>263</v>
      </c>
      <c r="E329" s="121"/>
      <c r="F329" s="84">
        <f t="shared" si="11"/>
        <v>0</v>
      </c>
    </row>
    <row r="330" spans="1:6" s="65" customFormat="1" ht="20.100000000000001" customHeight="1" x14ac:dyDescent="0.25">
      <c r="A330" s="122" t="s">
        <v>47</v>
      </c>
      <c r="B330" s="8" t="s">
        <v>27</v>
      </c>
      <c r="C330" s="120">
        <v>1</v>
      </c>
      <c r="D330" s="120" t="s">
        <v>10</v>
      </c>
      <c r="E330" s="121"/>
      <c r="F330" s="84">
        <f t="shared" si="11"/>
        <v>0</v>
      </c>
    </row>
    <row r="331" spans="1:6" s="65" customFormat="1" ht="20.100000000000001" customHeight="1" x14ac:dyDescent="0.25">
      <c r="A331" s="122" t="s">
        <v>49</v>
      </c>
      <c r="B331" s="8" t="s">
        <v>29</v>
      </c>
      <c r="C331" s="120">
        <v>1</v>
      </c>
      <c r="D331" s="120" t="s">
        <v>10</v>
      </c>
      <c r="E331" s="121"/>
      <c r="F331" s="84">
        <f t="shared" si="11"/>
        <v>0</v>
      </c>
    </row>
    <row r="332" spans="1:6" s="65" customFormat="1" ht="20.100000000000001" customHeight="1" x14ac:dyDescent="0.25">
      <c r="A332" s="122" t="s">
        <v>51</v>
      </c>
      <c r="B332" s="8" t="s">
        <v>31</v>
      </c>
      <c r="C332" s="120">
        <v>1</v>
      </c>
      <c r="D332" s="120" t="s">
        <v>10</v>
      </c>
      <c r="E332" s="121"/>
      <c r="F332" s="84">
        <f t="shared" si="11"/>
        <v>0</v>
      </c>
    </row>
    <row r="333" spans="1:6" s="65" customFormat="1" ht="20.100000000000001" customHeight="1" x14ac:dyDescent="0.25">
      <c r="A333" s="122" t="s">
        <v>53</v>
      </c>
      <c r="B333" s="8" t="s">
        <v>33</v>
      </c>
      <c r="C333" s="120">
        <v>5</v>
      </c>
      <c r="D333" s="120" t="s">
        <v>13</v>
      </c>
      <c r="E333" s="121"/>
      <c r="F333" s="84">
        <f t="shared" si="11"/>
        <v>0</v>
      </c>
    </row>
    <row r="334" spans="1:6" s="65" customFormat="1" ht="20.100000000000001" customHeight="1" x14ac:dyDescent="0.25">
      <c r="A334" s="122" t="s">
        <v>55</v>
      </c>
      <c r="B334" s="8" t="s">
        <v>35</v>
      </c>
      <c r="C334" s="120">
        <v>1</v>
      </c>
      <c r="D334" s="120" t="s">
        <v>10</v>
      </c>
      <c r="E334" s="121"/>
      <c r="F334" s="84">
        <f t="shared" si="11"/>
        <v>0</v>
      </c>
    </row>
    <row r="335" spans="1:6" s="65" customFormat="1" ht="20.100000000000001" customHeight="1" x14ac:dyDescent="0.25">
      <c r="A335" s="122" t="s">
        <v>57</v>
      </c>
      <c r="B335" s="8" t="s">
        <v>37</v>
      </c>
      <c r="C335" s="120">
        <v>5</v>
      </c>
      <c r="D335" s="120" t="s">
        <v>13</v>
      </c>
      <c r="E335" s="121"/>
      <c r="F335" s="84">
        <f t="shared" si="11"/>
        <v>0</v>
      </c>
    </row>
    <row r="336" spans="1:6" s="65" customFormat="1" ht="76.5" customHeight="1" x14ac:dyDescent="0.25">
      <c r="A336" s="122" t="s">
        <v>58</v>
      </c>
      <c r="B336" s="42" t="s">
        <v>39</v>
      </c>
      <c r="C336" s="120">
        <v>4</v>
      </c>
      <c r="D336" s="120" t="s">
        <v>13</v>
      </c>
      <c r="E336" s="121"/>
      <c r="F336" s="84">
        <f t="shared" si="11"/>
        <v>0</v>
      </c>
    </row>
    <row r="337" spans="1:6" s="65" customFormat="1" ht="36" customHeight="1" x14ac:dyDescent="0.25">
      <c r="A337" s="122" t="s">
        <v>60</v>
      </c>
      <c r="B337" s="8" t="s">
        <v>41</v>
      </c>
      <c r="C337" s="120">
        <v>4</v>
      </c>
      <c r="D337" s="120" t="s">
        <v>263</v>
      </c>
      <c r="E337" s="121"/>
      <c r="F337" s="84">
        <f t="shared" si="11"/>
        <v>0</v>
      </c>
    </row>
    <row r="338" spans="1:6" s="65" customFormat="1" ht="33" customHeight="1" x14ac:dyDescent="0.25">
      <c r="A338" s="122" t="s">
        <v>62</v>
      </c>
      <c r="B338" s="8" t="s">
        <v>334</v>
      </c>
      <c r="C338" s="120">
        <v>3</v>
      </c>
      <c r="D338" s="120" t="s">
        <v>13</v>
      </c>
      <c r="E338" s="121"/>
      <c r="F338" s="84">
        <f t="shared" si="11"/>
        <v>0</v>
      </c>
    </row>
    <row r="339" spans="1:6" s="65" customFormat="1" ht="20.100000000000001" customHeight="1" x14ac:dyDescent="0.25">
      <c r="A339" s="122" t="s">
        <v>64</v>
      </c>
      <c r="B339" s="8" t="s">
        <v>335</v>
      </c>
      <c r="C339" s="120">
        <v>1</v>
      </c>
      <c r="D339" s="120" t="s">
        <v>13</v>
      </c>
      <c r="E339" s="121"/>
      <c r="F339" s="84">
        <f t="shared" si="11"/>
        <v>0</v>
      </c>
    </row>
    <row r="340" spans="1:6" s="65" customFormat="1" ht="20.100000000000001" customHeight="1" x14ac:dyDescent="0.25">
      <c r="A340" s="122" t="s">
        <v>66</v>
      </c>
      <c r="B340" s="8" t="s">
        <v>172</v>
      </c>
      <c r="C340" s="120">
        <v>2</v>
      </c>
      <c r="D340" s="120" t="s">
        <v>10</v>
      </c>
      <c r="E340" s="121"/>
      <c r="F340" s="84">
        <f t="shared" si="11"/>
        <v>0</v>
      </c>
    </row>
    <row r="341" spans="1:6" s="65" customFormat="1" ht="20.100000000000001" customHeight="1" x14ac:dyDescent="0.25">
      <c r="A341" s="122" t="s">
        <v>69</v>
      </c>
      <c r="B341" s="8" t="s">
        <v>125</v>
      </c>
      <c r="C341" s="120">
        <v>1</v>
      </c>
      <c r="D341" s="120" t="s">
        <v>10</v>
      </c>
      <c r="E341" s="121"/>
      <c r="F341" s="84">
        <f t="shared" si="11"/>
        <v>0</v>
      </c>
    </row>
    <row r="342" spans="1:6" s="65" customFormat="1" ht="20.100000000000001" customHeight="1" x14ac:dyDescent="0.25">
      <c r="A342" s="122" t="s">
        <v>71</v>
      </c>
      <c r="B342" s="8" t="s">
        <v>327</v>
      </c>
      <c r="C342" s="120">
        <v>1</v>
      </c>
      <c r="D342" s="120" t="s">
        <v>10</v>
      </c>
      <c r="E342" s="121"/>
      <c r="F342" s="84">
        <f t="shared" si="11"/>
        <v>0</v>
      </c>
    </row>
    <row r="343" spans="1:6" s="65" customFormat="1" ht="20.100000000000001" customHeight="1" x14ac:dyDescent="0.25">
      <c r="A343" s="122" t="s">
        <v>73</v>
      </c>
      <c r="B343" s="8" t="s">
        <v>328</v>
      </c>
      <c r="C343" s="120">
        <v>1</v>
      </c>
      <c r="D343" s="120" t="s">
        <v>10</v>
      </c>
      <c r="E343" s="121"/>
      <c r="F343" s="84">
        <f t="shared" si="11"/>
        <v>0</v>
      </c>
    </row>
    <row r="344" spans="1:6" s="65" customFormat="1" ht="20.100000000000001" customHeight="1" x14ac:dyDescent="0.25">
      <c r="A344" s="122" t="s">
        <v>75</v>
      </c>
      <c r="B344" s="8" t="s">
        <v>330</v>
      </c>
      <c r="C344" s="120">
        <v>15</v>
      </c>
      <c r="D344" s="120" t="s">
        <v>13</v>
      </c>
      <c r="E344" s="121"/>
      <c r="F344" s="84">
        <f t="shared" si="11"/>
        <v>0</v>
      </c>
    </row>
    <row r="345" spans="1:6" s="65" customFormat="1" ht="20.100000000000001" customHeight="1" x14ac:dyDescent="0.25">
      <c r="A345" s="122" t="s">
        <v>77</v>
      </c>
      <c r="B345" s="10" t="s">
        <v>134</v>
      </c>
      <c r="C345" s="120">
        <v>15</v>
      </c>
      <c r="D345" s="120" t="s">
        <v>13</v>
      </c>
      <c r="E345" s="121"/>
      <c r="F345" s="84">
        <f t="shared" si="11"/>
        <v>0</v>
      </c>
    </row>
    <row r="346" spans="1:6" s="65" customFormat="1" ht="20.100000000000001" customHeight="1" x14ac:dyDescent="0.25">
      <c r="A346" s="122" t="s">
        <v>79</v>
      </c>
      <c r="B346" s="10" t="s">
        <v>59</v>
      </c>
      <c r="C346" s="120">
        <v>5</v>
      </c>
      <c r="D346" s="120" t="s">
        <v>13</v>
      </c>
      <c r="E346" s="121"/>
      <c r="F346" s="84">
        <f t="shared" si="11"/>
        <v>0</v>
      </c>
    </row>
    <row r="347" spans="1:6" s="65" customFormat="1" ht="20.100000000000001" customHeight="1" x14ac:dyDescent="0.25">
      <c r="A347" s="122" t="s">
        <v>81</v>
      </c>
      <c r="B347" s="10" t="s">
        <v>61</v>
      </c>
      <c r="C347" s="120">
        <v>2</v>
      </c>
      <c r="D347" s="120" t="s">
        <v>10</v>
      </c>
      <c r="E347" s="121"/>
      <c r="F347" s="84">
        <f t="shared" si="11"/>
        <v>0</v>
      </c>
    </row>
    <row r="348" spans="1:6" s="65" customFormat="1" ht="20.100000000000001" customHeight="1" x14ac:dyDescent="0.25">
      <c r="A348" s="122" t="s">
        <v>83</v>
      </c>
      <c r="B348" s="10" t="s">
        <v>70</v>
      </c>
      <c r="C348" s="120">
        <v>7</v>
      </c>
      <c r="D348" s="120" t="s">
        <v>263</v>
      </c>
      <c r="E348" s="121"/>
      <c r="F348" s="84">
        <f t="shared" si="11"/>
        <v>0</v>
      </c>
    </row>
    <row r="349" spans="1:6" s="65" customFormat="1" ht="20.100000000000001" customHeight="1" x14ac:dyDescent="0.25">
      <c r="A349" s="122" t="s">
        <v>85</v>
      </c>
      <c r="B349" s="28" t="s">
        <v>109</v>
      </c>
      <c r="C349" s="120">
        <v>1</v>
      </c>
      <c r="D349" s="120" t="s">
        <v>10</v>
      </c>
      <c r="E349" s="121"/>
      <c r="F349" s="84">
        <f t="shared" ref="F349:F354" si="12">C349*E349</f>
        <v>0</v>
      </c>
    </row>
    <row r="350" spans="1:6" s="65" customFormat="1" ht="20.100000000000001" customHeight="1" x14ac:dyDescent="0.25">
      <c r="A350" s="122" t="s">
        <v>87</v>
      </c>
      <c r="B350" s="10" t="s">
        <v>267</v>
      </c>
      <c r="C350" s="120">
        <v>1</v>
      </c>
      <c r="D350" s="120" t="s">
        <v>10</v>
      </c>
      <c r="E350" s="121"/>
      <c r="F350" s="84">
        <f t="shared" si="12"/>
        <v>0</v>
      </c>
    </row>
    <row r="351" spans="1:6" s="65" customFormat="1" ht="20.100000000000001" customHeight="1" x14ac:dyDescent="0.25">
      <c r="A351" s="122" t="s">
        <v>89</v>
      </c>
      <c r="B351" s="10" t="s">
        <v>65</v>
      </c>
      <c r="C351" s="120">
        <v>1</v>
      </c>
      <c r="D351" s="120" t="s">
        <v>10</v>
      </c>
      <c r="E351" s="121"/>
      <c r="F351" s="84">
        <f t="shared" si="12"/>
        <v>0</v>
      </c>
    </row>
    <row r="352" spans="1:6" s="65" customFormat="1" ht="20.100000000000001" customHeight="1" x14ac:dyDescent="0.25">
      <c r="A352" s="122" t="s">
        <v>91</v>
      </c>
      <c r="B352" s="10" t="s">
        <v>320</v>
      </c>
      <c r="C352" s="120">
        <v>1</v>
      </c>
      <c r="D352" s="120" t="s">
        <v>10</v>
      </c>
      <c r="E352" s="121"/>
      <c r="F352" s="84">
        <f t="shared" si="12"/>
        <v>0</v>
      </c>
    </row>
    <row r="353" spans="1:6" s="65" customFormat="1" ht="20.100000000000001" customHeight="1" x14ac:dyDescent="0.25">
      <c r="A353" s="122" t="s">
        <v>94</v>
      </c>
      <c r="B353" s="10" t="s">
        <v>72</v>
      </c>
      <c r="C353" s="120">
        <v>1</v>
      </c>
      <c r="D353" s="120" t="s">
        <v>10</v>
      </c>
      <c r="E353" s="121"/>
      <c r="F353" s="84">
        <f t="shared" si="12"/>
        <v>0</v>
      </c>
    </row>
    <row r="354" spans="1:6" s="65" customFormat="1" ht="20.100000000000001" customHeight="1" x14ac:dyDescent="0.25">
      <c r="A354" s="122" t="s">
        <v>96</v>
      </c>
      <c r="B354" s="119" t="s">
        <v>268</v>
      </c>
      <c r="C354" s="120">
        <v>1</v>
      </c>
      <c r="D354" s="120" t="s">
        <v>10</v>
      </c>
      <c r="E354" s="121"/>
      <c r="F354" s="84">
        <f t="shared" si="12"/>
        <v>0</v>
      </c>
    </row>
    <row r="355" spans="1:6" s="65" customFormat="1" ht="20.100000000000001" customHeight="1" x14ac:dyDescent="0.25">
      <c r="A355" s="122" t="s">
        <v>190</v>
      </c>
      <c r="B355" s="8" t="s">
        <v>78</v>
      </c>
      <c r="C355" s="7">
        <v>1</v>
      </c>
      <c r="D355" s="7" t="s">
        <v>10</v>
      </c>
      <c r="E355" s="83"/>
      <c r="F355" s="84">
        <f>C355*E355</f>
        <v>0</v>
      </c>
    </row>
    <row r="356" spans="1:6" s="65" customFormat="1" ht="31.5" customHeight="1" x14ac:dyDescent="0.25">
      <c r="A356" s="122" t="s">
        <v>191</v>
      </c>
      <c r="B356" s="6" t="s">
        <v>329</v>
      </c>
      <c r="C356" s="120">
        <v>1</v>
      </c>
      <c r="D356" s="120" t="s">
        <v>10</v>
      </c>
      <c r="E356" s="121"/>
      <c r="F356" s="84">
        <f>C356*E356</f>
        <v>0</v>
      </c>
    </row>
    <row r="357" spans="1:6" s="65" customFormat="1" ht="20.100000000000001" customHeight="1" x14ac:dyDescent="0.25">
      <c r="A357" s="122" t="s">
        <v>192</v>
      </c>
      <c r="B357" s="8" t="s">
        <v>80</v>
      </c>
      <c r="C357" s="120">
        <v>16</v>
      </c>
      <c r="D357" s="120" t="s">
        <v>263</v>
      </c>
      <c r="E357" s="121"/>
      <c r="F357" s="84">
        <f t="shared" ref="F357:F359" si="13">C357*E357</f>
        <v>0</v>
      </c>
    </row>
    <row r="358" spans="1:6" s="65" customFormat="1" ht="20.100000000000001" customHeight="1" x14ac:dyDescent="0.25">
      <c r="A358" s="122" t="s">
        <v>193</v>
      </c>
      <c r="B358" s="8" t="s">
        <v>269</v>
      </c>
      <c r="C358" s="120">
        <v>6</v>
      </c>
      <c r="D358" s="120" t="s">
        <v>10</v>
      </c>
      <c r="E358" s="121"/>
      <c r="F358" s="84">
        <f t="shared" si="13"/>
        <v>0</v>
      </c>
    </row>
    <row r="359" spans="1:6" s="65" customFormat="1" ht="20.100000000000001" customHeight="1" x14ac:dyDescent="0.25">
      <c r="A359" s="122" t="s">
        <v>194</v>
      </c>
      <c r="B359" s="8" t="s">
        <v>88</v>
      </c>
      <c r="C359" s="120">
        <v>1</v>
      </c>
      <c r="D359" s="120" t="s">
        <v>10</v>
      </c>
      <c r="E359" s="121"/>
      <c r="F359" s="84">
        <f t="shared" si="13"/>
        <v>0</v>
      </c>
    </row>
    <row r="360" spans="1:6" ht="15" customHeight="1" x14ac:dyDescent="0.25">
      <c r="A360" s="70"/>
      <c r="B360" s="14" t="s">
        <v>323</v>
      </c>
      <c r="C360" s="167"/>
      <c r="D360" s="167"/>
      <c r="E360" s="168"/>
      <c r="F360" s="159"/>
    </row>
    <row r="361" spans="1:6" ht="23.25" customHeight="1" x14ac:dyDescent="0.25">
      <c r="A361" s="122" t="s">
        <v>195</v>
      </c>
      <c r="B361" s="8" t="s">
        <v>324</v>
      </c>
      <c r="C361" s="9">
        <v>8</v>
      </c>
      <c r="D361" s="9" t="s">
        <v>263</v>
      </c>
      <c r="E361" s="85"/>
      <c r="F361" s="84">
        <f t="shared" ref="F361:F365" si="14">C361*E361</f>
        <v>0</v>
      </c>
    </row>
    <row r="362" spans="1:6" ht="20.100000000000001" customHeight="1" x14ac:dyDescent="0.25">
      <c r="A362" s="122" t="s">
        <v>196</v>
      </c>
      <c r="B362" s="8" t="s">
        <v>325</v>
      </c>
      <c r="C362" s="9">
        <v>5</v>
      </c>
      <c r="D362" s="9" t="s">
        <v>263</v>
      </c>
      <c r="E362" s="85"/>
      <c r="F362" s="84">
        <f t="shared" si="14"/>
        <v>0</v>
      </c>
    </row>
    <row r="363" spans="1:6" ht="20.100000000000001" customHeight="1" x14ac:dyDescent="0.25">
      <c r="A363" s="122" t="s">
        <v>197</v>
      </c>
      <c r="B363" s="8" t="s">
        <v>269</v>
      </c>
      <c r="C363" s="9">
        <v>3</v>
      </c>
      <c r="D363" s="9" t="s">
        <v>10</v>
      </c>
      <c r="E363" s="85"/>
      <c r="F363" s="84">
        <f t="shared" si="14"/>
        <v>0</v>
      </c>
    </row>
    <row r="364" spans="1:6" ht="20.100000000000001" customHeight="1" x14ac:dyDescent="0.25">
      <c r="A364" s="122" t="s">
        <v>198</v>
      </c>
      <c r="B364" s="8" t="s">
        <v>326</v>
      </c>
      <c r="C364" s="9">
        <v>6</v>
      </c>
      <c r="D364" s="9" t="s">
        <v>263</v>
      </c>
      <c r="E364" s="85"/>
      <c r="F364" s="84">
        <f t="shared" si="14"/>
        <v>0</v>
      </c>
    </row>
    <row r="365" spans="1:6" ht="20.100000000000001" customHeight="1" x14ac:dyDescent="0.25">
      <c r="A365" s="122" t="s">
        <v>199</v>
      </c>
      <c r="B365" s="8" t="s">
        <v>88</v>
      </c>
      <c r="C365" s="9">
        <v>1</v>
      </c>
      <c r="D365" s="9" t="s">
        <v>10</v>
      </c>
      <c r="E365" s="85"/>
      <c r="F365" s="84">
        <f t="shared" si="14"/>
        <v>0</v>
      </c>
    </row>
    <row r="366" spans="1:6" x14ac:dyDescent="0.25">
      <c r="A366" s="129"/>
      <c r="B366" s="133" t="s">
        <v>270</v>
      </c>
      <c r="C366" s="130"/>
      <c r="D366" s="130"/>
      <c r="E366" s="131"/>
      <c r="F366" s="132"/>
    </row>
    <row r="367" spans="1:6" ht="20.100000000000001" customHeight="1" x14ac:dyDescent="0.25">
      <c r="A367" s="5" t="s">
        <v>200</v>
      </c>
      <c r="B367" s="8" t="s">
        <v>271</v>
      </c>
      <c r="C367" s="9">
        <v>220</v>
      </c>
      <c r="D367" s="9" t="s">
        <v>13</v>
      </c>
      <c r="E367" s="85"/>
      <c r="F367" s="84">
        <f t="shared" ref="F367:F369" si="15">C367*E367</f>
        <v>0</v>
      </c>
    </row>
    <row r="368" spans="1:6" ht="20.100000000000001" customHeight="1" x14ac:dyDescent="0.25">
      <c r="A368" s="5" t="s">
        <v>201</v>
      </c>
      <c r="B368" s="8" t="s">
        <v>272</v>
      </c>
      <c r="C368" s="9">
        <v>220</v>
      </c>
      <c r="D368" s="9" t="s">
        <v>13</v>
      </c>
      <c r="E368" s="85"/>
      <c r="F368" s="84">
        <f t="shared" si="15"/>
        <v>0</v>
      </c>
    </row>
    <row r="369" spans="1:6" ht="20.100000000000001" customHeight="1" x14ac:dyDescent="0.25">
      <c r="A369" s="5" t="s">
        <v>202</v>
      </c>
      <c r="B369" s="8" t="s">
        <v>273</v>
      </c>
      <c r="C369" s="9">
        <v>220</v>
      </c>
      <c r="D369" s="9" t="s">
        <v>13</v>
      </c>
      <c r="E369" s="85"/>
      <c r="F369" s="84">
        <f t="shared" si="15"/>
        <v>0</v>
      </c>
    </row>
    <row r="370" spans="1:6" x14ac:dyDescent="0.25">
      <c r="A370" s="129"/>
      <c r="B370" s="133" t="s">
        <v>274</v>
      </c>
      <c r="C370" s="130"/>
      <c r="D370" s="130"/>
      <c r="E370" s="131"/>
      <c r="F370" s="132"/>
    </row>
    <row r="371" spans="1:6" ht="30" x14ac:dyDescent="0.25">
      <c r="A371" s="5" t="s">
        <v>203</v>
      </c>
      <c r="B371" s="52" t="s">
        <v>317</v>
      </c>
      <c r="C371" s="9">
        <v>1</v>
      </c>
      <c r="D371" s="9" t="s">
        <v>10</v>
      </c>
      <c r="E371" s="85"/>
      <c r="F371" s="84">
        <f t="shared" ref="F371:F372" si="16">C371*E371</f>
        <v>0</v>
      </c>
    </row>
    <row r="372" spans="1:6" x14ac:dyDescent="0.25">
      <c r="A372" s="5" t="s">
        <v>204</v>
      </c>
      <c r="B372" s="52" t="s">
        <v>314</v>
      </c>
      <c r="C372" s="9">
        <v>1</v>
      </c>
      <c r="D372" s="9" t="s">
        <v>10</v>
      </c>
      <c r="E372" s="85"/>
      <c r="F372" s="84">
        <f t="shared" si="16"/>
        <v>0</v>
      </c>
    </row>
    <row r="373" spans="1:6" x14ac:dyDescent="0.25">
      <c r="A373" s="129"/>
      <c r="B373" s="133" t="s">
        <v>275</v>
      </c>
      <c r="C373" s="130"/>
      <c r="D373" s="130"/>
      <c r="E373" s="131"/>
      <c r="F373" s="132"/>
    </row>
    <row r="374" spans="1:6" ht="20.100000000000001" customHeight="1" x14ac:dyDescent="0.25">
      <c r="A374" s="5" t="s">
        <v>205</v>
      </c>
      <c r="B374" s="8" t="s">
        <v>278</v>
      </c>
      <c r="C374" s="9">
        <v>3</v>
      </c>
      <c r="D374" s="9" t="s">
        <v>10</v>
      </c>
      <c r="E374" s="85"/>
      <c r="F374" s="84">
        <f t="shared" ref="F374:F377" si="17">C374*E374</f>
        <v>0</v>
      </c>
    </row>
    <row r="375" spans="1:6" ht="20.100000000000001" customHeight="1" x14ac:dyDescent="0.25">
      <c r="A375" s="5" t="s">
        <v>206</v>
      </c>
      <c r="B375" s="8" t="s">
        <v>276</v>
      </c>
      <c r="C375" s="9">
        <v>1</v>
      </c>
      <c r="D375" s="9" t="s">
        <v>10</v>
      </c>
      <c r="E375" s="85"/>
      <c r="F375" s="84">
        <f t="shared" si="17"/>
        <v>0</v>
      </c>
    </row>
    <row r="376" spans="1:6" ht="20.100000000000001" customHeight="1" x14ac:dyDescent="0.25">
      <c r="A376" s="5" t="s">
        <v>207</v>
      </c>
      <c r="B376" s="8" t="s">
        <v>277</v>
      </c>
      <c r="C376" s="9">
        <v>1</v>
      </c>
      <c r="D376" s="9" t="s">
        <v>10</v>
      </c>
      <c r="E376" s="85"/>
      <c r="F376" s="84">
        <f t="shared" si="17"/>
        <v>0</v>
      </c>
    </row>
    <row r="377" spans="1:6" ht="20.100000000000001" customHeight="1" thickBot="1" x14ac:dyDescent="0.3">
      <c r="A377" s="5" t="s">
        <v>208</v>
      </c>
      <c r="B377" s="55" t="s">
        <v>331</v>
      </c>
      <c r="C377" s="35"/>
      <c r="D377" s="35" t="s">
        <v>279</v>
      </c>
      <c r="E377" s="105"/>
      <c r="F377" s="106">
        <f t="shared" si="17"/>
        <v>0</v>
      </c>
    </row>
    <row r="378" spans="1:6" ht="20.100000000000001" customHeight="1" thickBot="1" x14ac:dyDescent="0.3">
      <c r="A378" s="1"/>
      <c r="B378" s="37"/>
      <c r="C378" s="38"/>
      <c r="D378" s="38"/>
      <c r="E378" s="39" t="s">
        <v>119</v>
      </c>
      <c r="F378" s="40">
        <f>SUM(F307:F377)</f>
        <v>0</v>
      </c>
    </row>
    <row r="379" spans="1:6" ht="20.100000000000001" customHeight="1" x14ac:dyDescent="0.25">
      <c r="A379" s="1"/>
      <c r="B379" s="37"/>
      <c r="C379" s="38"/>
      <c r="D379" s="38"/>
      <c r="E379" s="138"/>
      <c r="F379" s="139"/>
    </row>
    <row r="381" spans="1:6" ht="15.75" x14ac:dyDescent="0.25">
      <c r="A381" s="59" t="s">
        <v>282</v>
      </c>
      <c r="B381" s="110" t="s">
        <v>285</v>
      </c>
      <c r="C381" s="2"/>
      <c r="D381" s="2"/>
      <c r="E381" s="98"/>
      <c r="F381" s="98"/>
    </row>
    <row r="382" spans="1:6" x14ac:dyDescent="0.25">
      <c r="A382" s="1"/>
      <c r="B382" s="41" t="s">
        <v>283</v>
      </c>
      <c r="C382" s="2"/>
      <c r="D382" s="2"/>
      <c r="E382" s="98"/>
      <c r="F382" s="98"/>
    </row>
    <row r="383" spans="1:6" x14ac:dyDescent="0.25">
      <c r="A383" s="1"/>
      <c r="B383" s="41" t="s">
        <v>284</v>
      </c>
      <c r="C383" s="2"/>
      <c r="D383" s="2"/>
      <c r="E383" s="98"/>
      <c r="F383" s="98"/>
    </row>
    <row r="384" spans="1:6" ht="15.75" thickBot="1" x14ac:dyDescent="0.3">
      <c r="A384" s="1"/>
      <c r="B384" s="51"/>
      <c r="C384" s="3"/>
      <c r="D384" s="3"/>
      <c r="E384" s="99"/>
      <c r="F384" s="100"/>
    </row>
    <row r="385" spans="1:6" x14ac:dyDescent="0.25">
      <c r="A385" s="43" t="s">
        <v>2</v>
      </c>
      <c r="B385" s="44" t="s">
        <v>3</v>
      </c>
      <c r="C385" s="45" t="s">
        <v>4</v>
      </c>
      <c r="D385" s="45" t="s">
        <v>5</v>
      </c>
      <c r="E385" s="101" t="s">
        <v>6</v>
      </c>
      <c r="F385" s="102" t="s">
        <v>7</v>
      </c>
    </row>
    <row r="386" spans="1:6" ht="30" x14ac:dyDescent="0.25">
      <c r="A386" s="47"/>
      <c r="B386" s="48" t="s">
        <v>292</v>
      </c>
      <c r="C386" s="49"/>
      <c r="D386" s="49"/>
      <c r="E386" s="103"/>
      <c r="F386" s="104"/>
    </row>
    <row r="387" spans="1:6" ht="20.100000000000001" customHeight="1" x14ac:dyDescent="0.25">
      <c r="A387" s="5" t="s">
        <v>8</v>
      </c>
      <c r="B387" s="8" t="s">
        <v>291</v>
      </c>
      <c r="C387" s="9">
        <v>1</v>
      </c>
      <c r="D387" s="9" t="s">
        <v>10</v>
      </c>
      <c r="E387" s="85"/>
      <c r="F387" s="84">
        <f>C387*E387</f>
        <v>0</v>
      </c>
    </row>
    <row r="388" spans="1:6" ht="20.100000000000001" customHeight="1" x14ac:dyDescent="0.25">
      <c r="A388" s="5" t="s">
        <v>11</v>
      </c>
      <c r="B388" s="8" t="s">
        <v>293</v>
      </c>
      <c r="C388" s="9">
        <v>15.7</v>
      </c>
      <c r="D388" s="9" t="s">
        <v>13</v>
      </c>
      <c r="E388" s="85"/>
      <c r="F388" s="84">
        <f t="shared" ref="F388:F394" si="18">C388*E388</f>
        <v>0</v>
      </c>
    </row>
    <row r="389" spans="1:6" ht="20.100000000000001" customHeight="1" x14ac:dyDescent="0.25">
      <c r="A389" s="5" t="s">
        <v>14</v>
      </c>
      <c r="B389" s="56" t="s">
        <v>152</v>
      </c>
      <c r="C389" s="9">
        <v>15.7</v>
      </c>
      <c r="D389" s="9" t="s">
        <v>23</v>
      </c>
      <c r="E389" s="85"/>
      <c r="F389" s="84">
        <f t="shared" si="18"/>
        <v>0</v>
      </c>
    </row>
    <row r="390" spans="1:6" ht="15" customHeight="1" x14ac:dyDescent="0.25">
      <c r="A390" s="136"/>
      <c r="B390" s="133" t="s">
        <v>294</v>
      </c>
      <c r="C390" s="130"/>
      <c r="D390" s="130"/>
      <c r="E390" s="137"/>
      <c r="F390" s="132"/>
    </row>
    <row r="391" spans="1:6" ht="20.100000000000001" customHeight="1" x14ac:dyDescent="0.25">
      <c r="A391" s="149" t="s">
        <v>15</v>
      </c>
      <c r="B391" s="8" t="s">
        <v>295</v>
      </c>
      <c r="C391" s="9">
        <v>1</v>
      </c>
      <c r="D391" s="9" t="s">
        <v>10</v>
      </c>
      <c r="E391" s="134"/>
      <c r="F391" s="84">
        <f t="shared" si="18"/>
        <v>0</v>
      </c>
    </row>
    <row r="392" spans="1:6" ht="20.100000000000001" customHeight="1" x14ac:dyDescent="0.25">
      <c r="A392" s="16" t="s">
        <v>17</v>
      </c>
      <c r="B392" s="8" t="s">
        <v>296</v>
      </c>
      <c r="C392" s="9">
        <v>21</v>
      </c>
      <c r="D392" s="9" t="s">
        <v>263</v>
      </c>
      <c r="E392" s="134"/>
      <c r="F392" s="84">
        <f t="shared" si="18"/>
        <v>0</v>
      </c>
    </row>
    <row r="393" spans="1:6" ht="30.75" customHeight="1" x14ac:dyDescent="0.25">
      <c r="A393" s="16" t="s">
        <v>19</v>
      </c>
      <c r="B393" s="56" t="s">
        <v>298</v>
      </c>
      <c r="C393" s="57">
        <v>1</v>
      </c>
      <c r="D393" s="57" t="s">
        <v>10</v>
      </c>
      <c r="E393" s="147"/>
      <c r="F393" s="148">
        <f t="shared" si="18"/>
        <v>0</v>
      </c>
    </row>
    <row r="394" spans="1:6" ht="34.5" customHeight="1" thickBot="1" x14ac:dyDescent="0.3">
      <c r="A394" s="54" t="s">
        <v>21</v>
      </c>
      <c r="B394" s="55" t="s">
        <v>297</v>
      </c>
      <c r="C394" s="35">
        <v>30</v>
      </c>
      <c r="D394" s="35" t="s">
        <v>263</v>
      </c>
      <c r="E394" s="135"/>
      <c r="F394" s="106">
        <f t="shared" si="18"/>
        <v>0</v>
      </c>
    </row>
    <row r="395" spans="1:6" ht="20.100000000000001" customHeight="1" thickBot="1" x14ac:dyDescent="0.3">
      <c r="A395" s="1"/>
      <c r="B395" s="37"/>
      <c r="C395" s="38"/>
      <c r="D395" s="38"/>
      <c r="E395" s="39" t="s">
        <v>119</v>
      </c>
      <c r="F395" s="40">
        <f>SUM(F387:F394)</f>
        <v>0</v>
      </c>
    </row>
    <row r="397" spans="1:6" ht="15.75" x14ac:dyDescent="0.25">
      <c r="A397" s="59" t="s">
        <v>290</v>
      </c>
      <c r="B397" s="110" t="s">
        <v>301</v>
      </c>
      <c r="C397" s="2"/>
      <c r="D397" s="2"/>
      <c r="E397" s="98"/>
      <c r="F397" s="98"/>
    </row>
    <row r="398" spans="1:6" x14ac:dyDescent="0.25">
      <c r="A398" s="1"/>
      <c r="B398" s="41" t="s">
        <v>128</v>
      </c>
      <c r="C398" s="2"/>
      <c r="D398" s="2"/>
      <c r="E398" s="98"/>
      <c r="F398" s="98"/>
    </row>
    <row r="399" spans="1:6" x14ac:dyDescent="0.25">
      <c r="A399" s="1"/>
      <c r="B399" s="41" t="s">
        <v>302</v>
      </c>
      <c r="C399" s="2"/>
      <c r="D399" s="2"/>
      <c r="E399" s="98"/>
      <c r="F399" s="98"/>
    </row>
    <row r="400" spans="1:6" ht="15.75" thickBot="1" x14ac:dyDescent="0.3">
      <c r="A400" s="1"/>
      <c r="B400" s="51"/>
      <c r="C400" s="3"/>
      <c r="D400" s="3"/>
      <c r="E400" s="99"/>
      <c r="F400" s="100"/>
    </row>
    <row r="401" spans="1:6" x14ac:dyDescent="0.25">
      <c r="A401" s="43" t="s">
        <v>2</v>
      </c>
      <c r="B401" s="44" t="s">
        <v>3</v>
      </c>
      <c r="C401" s="45" t="s">
        <v>4</v>
      </c>
      <c r="D401" s="45" t="s">
        <v>5</v>
      </c>
      <c r="E401" s="101" t="s">
        <v>6</v>
      </c>
      <c r="F401" s="102" t="s">
        <v>7</v>
      </c>
    </row>
    <row r="402" spans="1:6" x14ac:dyDescent="0.25">
      <c r="A402" s="47"/>
      <c r="B402" s="160" t="s">
        <v>308</v>
      </c>
      <c r="C402" s="49"/>
      <c r="D402" s="49"/>
      <c r="E402" s="103"/>
      <c r="F402" s="104"/>
    </row>
    <row r="403" spans="1:6" ht="20.100000000000001" customHeight="1" x14ac:dyDescent="0.25">
      <c r="A403" s="5" t="s">
        <v>8</v>
      </c>
      <c r="B403" s="8" t="s">
        <v>303</v>
      </c>
      <c r="C403" s="9">
        <v>1</v>
      </c>
      <c r="D403" s="9" t="s">
        <v>10</v>
      </c>
      <c r="E403" s="85"/>
      <c r="F403" s="84">
        <f>C403*E403</f>
        <v>0</v>
      </c>
    </row>
    <row r="404" spans="1:6" ht="20.100000000000001" customHeight="1" x14ac:dyDescent="0.25">
      <c r="A404" s="5" t="s">
        <v>11</v>
      </c>
      <c r="B404" s="8" t="s">
        <v>304</v>
      </c>
      <c r="C404" s="9">
        <v>1</v>
      </c>
      <c r="D404" s="9" t="s">
        <v>10</v>
      </c>
      <c r="E404" s="85"/>
      <c r="F404" s="84">
        <f t="shared" ref="F404:F414" si="19">C404*E404</f>
        <v>0</v>
      </c>
    </row>
    <row r="405" spans="1:6" ht="20.100000000000001" customHeight="1" x14ac:dyDescent="0.25">
      <c r="A405" s="5" t="s">
        <v>14</v>
      </c>
      <c r="B405" s="8" t="s">
        <v>305</v>
      </c>
      <c r="C405" s="9">
        <v>1</v>
      </c>
      <c r="D405" s="9" t="s">
        <v>10</v>
      </c>
      <c r="E405" s="85"/>
      <c r="F405" s="84">
        <f t="shared" si="19"/>
        <v>0</v>
      </c>
    </row>
    <row r="406" spans="1:6" ht="20.100000000000001" customHeight="1" x14ac:dyDescent="0.25">
      <c r="A406" s="5" t="s">
        <v>15</v>
      </c>
      <c r="B406" s="8" t="s">
        <v>306</v>
      </c>
      <c r="C406" s="9">
        <v>1</v>
      </c>
      <c r="D406" s="9" t="s">
        <v>10</v>
      </c>
      <c r="E406" s="85"/>
      <c r="F406" s="84">
        <f t="shared" si="19"/>
        <v>0</v>
      </c>
    </row>
    <row r="407" spans="1:6" ht="20.100000000000001" customHeight="1" x14ac:dyDescent="0.25">
      <c r="A407" s="5" t="s">
        <v>17</v>
      </c>
      <c r="B407" s="8" t="s">
        <v>307</v>
      </c>
      <c r="C407" s="9">
        <v>1</v>
      </c>
      <c r="D407" s="9" t="s">
        <v>10</v>
      </c>
      <c r="E407" s="85"/>
      <c r="F407" s="84">
        <f t="shared" si="19"/>
        <v>0</v>
      </c>
    </row>
    <row r="408" spans="1:6" x14ac:dyDescent="0.25">
      <c r="A408" s="155"/>
      <c r="B408" s="156" t="s">
        <v>310</v>
      </c>
      <c r="C408" s="157"/>
      <c r="D408" s="157"/>
      <c r="E408" s="158"/>
      <c r="F408" s="159"/>
    </row>
    <row r="409" spans="1:6" ht="20.100000000000001" customHeight="1" x14ac:dyDescent="0.25">
      <c r="A409" s="164" t="s">
        <v>19</v>
      </c>
      <c r="B409" s="8" t="s">
        <v>311</v>
      </c>
      <c r="C409" s="57">
        <v>110</v>
      </c>
      <c r="D409" s="57" t="s">
        <v>13</v>
      </c>
      <c r="E409" s="165"/>
      <c r="F409" s="84">
        <f t="shared" si="19"/>
        <v>0</v>
      </c>
    </row>
    <row r="410" spans="1:6" ht="20.100000000000001" customHeight="1" x14ac:dyDescent="0.25">
      <c r="A410" s="164" t="s">
        <v>21</v>
      </c>
      <c r="B410" s="8" t="s">
        <v>309</v>
      </c>
      <c r="C410" s="57">
        <v>110</v>
      </c>
      <c r="D410" s="57" t="s">
        <v>13</v>
      </c>
      <c r="E410" s="165"/>
      <c r="F410" s="84">
        <f t="shared" si="19"/>
        <v>0</v>
      </c>
    </row>
    <row r="411" spans="1:6" ht="20.100000000000001" customHeight="1" x14ac:dyDescent="0.25">
      <c r="A411" s="164" t="s">
        <v>24</v>
      </c>
      <c r="B411" s="8" t="s">
        <v>312</v>
      </c>
      <c r="C411" s="57">
        <v>110</v>
      </c>
      <c r="D411" s="57" t="s">
        <v>13</v>
      </c>
      <c r="E411" s="165"/>
      <c r="F411" s="84">
        <f t="shared" si="19"/>
        <v>0</v>
      </c>
    </row>
    <row r="412" spans="1:6" x14ac:dyDescent="0.25">
      <c r="A412" s="155"/>
      <c r="B412" s="161" t="s">
        <v>313</v>
      </c>
      <c r="C412" s="162"/>
      <c r="D412" s="162"/>
      <c r="E412" s="163"/>
      <c r="F412" s="159"/>
    </row>
    <row r="413" spans="1:6" ht="20.100000000000001" customHeight="1" x14ac:dyDescent="0.25">
      <c r="A413" s="164" t="s">
        <v>26</v>
      </c>
      <c r="B413" s="56" t="s">
        <v>316</v>
      </c>
      <c r="C413" s="57">
        <v>1</v>
      </c>
      <c r="D413" s="57" t="s">
        <v>10</v>
      </c>
      <c r="E413" s="107"/>
      <c r="F413" s="84">
        <f t="shared" si="19"/>
        <v>0</v>
      </c>
    </row>
    <row r="414" spans="1:6" ht="20.100000000000001" customHeight="1" thickBot="1" x14ac:dyDescent="0.3">
      <c r="A414" s="166" t="s">
        <v>28</v>
      </c>
      <c r="B414" s="55" t="s">
        <v>315</v>
      </c>
      <c r="C414" s="35">
        <v>1</v>
      </c>
      <c r="D414" s="35" t="s">
        <v>10</v>
      </c>
      <c r="E414" s="105"/>
      <c r="F414" s="106">
        <f t="shared" si="19"/>
        <v>0</v>
      </c>
    </row>
    <row r="415" spans="1:6" ht="20.100000000000001" customHeight="1" thickBot="1" x14ac:dyDescent="0.3">
      <c r="A415" s="1"/>
      <c r="B415" s="37"/>
      <c r="C415" s="38"/>
      <c r="D415" s="38"/>
      <c r="E415" s="39" t="s">
        <v>119</v>
      </c>
      <c r="F415" s="40">
        <f>SUM(F403:F414)</f>
        <v>0</v>
      </c>
    </row>
    <row r="418" spans="1:6" ht="30" x14ac:dyDescent="0.25">
      <c r="A418" s="59" t="s">
        <v>336</v>
      </c>
      <c r="B418" s="110" t="s">
        <v>337</v>
      </c>
      <c r="C418" s="2"/>
      <c r="D418" s="2"/>
      <c r="E418" s="98"/>
      <c r="F418" s="98"/>
    </row>
    <row r="419" spans="1:6" ht="15.75" thickBot="1" x14ac:dyDescent="0.3">
      <c r="A419" s="1"/>
      <c r="B419" s="51"/>
      <c r="C419" s="3"/>
      <c r="D419" s="3"/>
      <c r="E419" s="99"/>
      <c r="F419" s="100"/>
    </row>
    <row r="420" spans="1:6" x14ac:dyDescent="0.25">
      <c r="A420" s="43" t="s">
        <v>2</v>
      </c>
      <c r="B420" s="44" t="s">
        <v>3</v>
      </c>
      <c r="C420" s="45" t="s">
        <v>4</v>
      </c>
      <c r="D420" s="45" t="s">
        <v>5</v>
      </c>
      <c r="E420" s="101" t="s">
        <v>6</v>
      </c>
      <c r="F420" s="102" t="s">
        <v>7</v>
      </c>
    </row>
    <row r="421" spans="1:6" ht="20.100000000000001" customHeight="1" thickBot="1" x14ac:dyDescent="0.3">
      <c r="A421" s="140" t="s">
        <v>8</v>
      </c>
      <c r="B421" s="55" t="s">
        <v>339</v>
      </c>
      <c r="C421" s="35">
        <v>1</v>
      </c>
      <c r="D421" s="35" t="s">
        <v>10</v>
      </c>
      <c r="E421" s="105"/>
      <c r="F421" s="106">
        <f>C421*E421</f>
        <v>0</v>
      </c>
    </row>
    <row r="422" spans="1:6" ht="15.75" thickBot="1" x14ac:dyDescent="0.3">
      <c r="A422" s="1"/>
      <c r="B422" s="37"/>
      <c r="C422" s="38"/>
      <c r="D422" s="38"/>
      <c r="E422" s="39" t="s">
        <v>119</v>
      </c>
      <c r="F422" s="40">
        <f>SUM(F421:F421)</f>
        <v>0</v>
      </c>
    </row>
  </sheetData>
  <mergeCells count="1">
    <mergeCell ref="B17:D1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Mojca Vrcon</dc:creator>
  <cp:lastModifiedBy>Damjan Lavrenčič</cp:lastModifiedBy>
  <cp:lastPrinted>2019-04-24T12:22:43Z</cp:lastPrinted>
  <dcterms:created xsi:type="dcterms:W3CDTF">2019-03-29T09:30:54Z</dcterms:created>
  <dcterms:modified xsi:type="dcterms:W3CDTF">2019-04-26T09:06:19Z</dcterms:modified>
</cp:coreProperties>
</file>