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'List1'!$A$1:$I$170</definedName>
  </definedNames>
  <calcPr fullCalcOnLoad="1"/>
</workbook>
</file>

<file path=xl/sharedStrings.xml><?xml version="1.0" encoding="utf-8"?>
<sst xmlns="http://schemas.openxmlformats.org/spreadsheetml/2006/main" count="318" uniqueCount="105">
  <si>
    <t>Dobava, vgradnja, izdelava, montaža in preizkus</t>
  </si>
  <si>
    <t>m</t>
  </si>
  <si>
    <t>kos</t>
  </si>
  <si>
    <t>2.</t>
  </si>
  <si>
    <t>A.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</si>
  <si>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</si>
  <si>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</si>
  <si>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</si>
  <si>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</si>
  <si>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</si>
  <si>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</si>
  <si>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</si>
  <si>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</si>
  <si>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</si>
  <si>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</si>
  <si>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</si>
  <si>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</si>
  <si>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</si>
  <si>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B</t>
  </si>
  <si>
    <t>S</t>
  </si>
  <si>
    <t>merska enota</t>
  </si>
  <si>
    <t>količina</t>
  </si>
  <si>
    <t>I.</t>
  </si>
  <si>
    <t xml:space="preserve"> PROJEKTANTSKI POPIS S PREIZMERAMI IN STROŠKOVNO OCENO</t>
  </si>
  <si>
    <t>Zakoličba obstoječih komunalnih naprav na obravnavanem območju</t>
  </si>
  <si>
    <t>Zakoličba trase novega JR omrežja</t>
  </si>
  <si>
    <t>Izdelava križanj z ostalimi komunalnimi vodi</t>
  </si>
  <si>
    <t>Izdelava osnov za vnos v kataster komunalnih vodov</t>
  </si>
  <si>
    <t>kpl</t>
  </si>
  <si>
    <t>B.</t>
  </si>
  <si>
    <t>Zaščita kandelabra z anzikorozijskim premazom 10cm nad temeljem</t>
  </si>
  <si>
    <t>ur</t>
  </si>
  <si>
    <t>Izdelava kabelskih končnikov Al/Cu 16/8</t>
  </si>
  <si>
    <t>Izvedba antikorozijske zaščite spoja valjanca v zemlji:</t>
  </si>
  <si>
    <t>Drobni vezni in pritrdilni material</t>
  </si>
  <si>
    <t>Meritve električnih lastnosti na posameznih svetilkah</t>
  </si>
  <si>
    <t>Priprava materiala in dela, ter manipulativni stroški, ter zavarovanje gradbišča</t>
  </si>
  <si>
    <t>R E K A P I T U L A C I J A</t>
  </si>
  <si>
    <t>GRADBENA DELA  ZA JR</t>
  </si>
  <si>
    <t>ELEKTROMONTAŽNA DELA ZA JR</t>
  </si>
  <si>
    <t>A</t>
  </si>
  <si>
    <t>SKUPAJ GRADBENA DELA ZA JR</t>
  </si>
  <si>
    <t>SKUPAJ ELEKTROMONTAŽNA DELA ZA JR</t>
  </si>
  <si>
    <t xml:space="preserve">Izdelava PID </t>
  </si>
  <si>
    <t>%</t>
  </si>
  <si>
    <t>SKUPAJ REKAPITULACIJA         brez DDV</t>
  </si>
  <si>
    <t>GRADBENA DELA za JR</t>
  </si>
  <si>
    <t>ELEKTROMONTAŽNA DELA za JR</t>
  </si>
  <si>
    <t>Dobava in polaganje kabla   NAYY-J 4x16+2,5mm2:</t>
  </si>
  <si>
    <t>Meritve svetlobnotehničnih parametrov</t>
  </si>
  <si>
    <t>s</t>
  </si>
  <si>
    <t>Dobava in polaganje valjanca FeZn 25 x 4 mm</t>
  </si>
  <si>
    <t>Dobava in montaža križne sponke za pocinkan trak</t>
  </si>
  <si>
    <t xml:space="preserve">Objekt:   </t>
  </si>
  <si>
    <t>ustreza tipu</t>
  </si>
  <si>
    <t>PROJEKTANTSKI NADZOR</t>
  </si>
  <si>
    <t>II.</t>
  </si>
  <si>
    <t>III.</t>
  </si>
  <si>
    <t>I</t>
  </si>
  <si>
    <t>II</t>
  </si>
  <si>
    <t>TK OMREŽJE</t>
  </si>
  <si>
    <t>IV.</t>
  </si>
  <si>
    <t>GRADBENA DELA  ZA TK</t>
  </si>
  <si>
    <t>Stroški nadzora elektrodistribucije</t>
  </si>
  <si>
    <t>PE cev fi  80mm</t>
  </si>
  <si>
    <t xml:space="preserve"> m </t>
  </si>
  <si>
    <t>Dobava in montaža križne sponke za valjanec Fe/Zn 25x4mm</t>
  </si>
  <si>
    <t>NN  OMREŽJE</t>
  </si>
  <si>
    <t>JAVNA RAZSVETLJAVA   (JR)</t>
  </si>
  <si>
    <t>Zakoličba obstoječih komunalnih naprav na obravnavanem območju (delno zajeto v popisu NN omrežja)</t>
  </si>
  <si>
    <t>Nadzor predstavnika  podjetja  Elektro Primorska</t>
  </si>
  <si>
    <t>TELEKOMUNIKACIJSKO OMREŽJE</t>
  </si>
  <si>
    <t>GRADBENA DELA ZA TK OMREŽJE</t>
  </si>
  <si>
    <t>SKUPAJ GRADBENA  ZA TK OMREŽJE</t>
  </si>
  <si>
    <t xml:space="preserve"> Zakoličba obstoječih komunalnih naprav na obravnavanem območju (ostalo zajeto v popisu NNO)</t>
  </si>
  <si>
    <t xml:space="preserve">Pripravljalna in nepredvidena dela </t>
  </si>
  <si>
    <t>GRADBENA DELA  ZA SN in NNO</t>
  </si>
  <si>
    <t xml:space="preserve">SN in NN OMREŽJE </t>
  </si>
  <si>
    <r>
      <t xml:space="preserve"> Izdelava jaška dim.: 1,5 x 1,5 x 1,0m gl. z </t>
    </r>
    <r>
      <rPr>
        <u val="single"/>
        <sz val="12"/>
        <rFont val="Arial"/>
        <family val="2"/>
      </rPr>
      <t>dvojnim</t>
    </r>
    <r>
      <rPr>
        <sz val="12"/>
        <rFont val="Arial"/>
        <family val="2"/>
      </rPr>
      <t xml:space="preserve"> pokrovom za težki promet ustreza tipu  IMP art. 203  z  napisom "elektrika"</t>
    </r>
  </si>
  <si>
    <t>Izdelava jaška dim.fi 80 cm, 1,0 m gl., s pokrovom za težki promet ustreza tipu  IMP art.203 z napisom elektrika</t>
  </si>
  <si>
    <t xml:space="preserve"> Rebrasta instalacijska cev fi 63mm</t>
  </si>
  <si>
    <t>Dobava in postavitev kovinskega kandelabra  vroče cinkan, h =8 m  za cono vetra  C (151km/h), opremljen z odprtino, ter s priključno ploščico  PVE-4/5 s 6A varovalko z ožičenjem, in postavljen v projektiran temelj</t>
  </si>
  <si>
    <t>Priklop novega JR omrežja v obstoječi svetilki JR napajane iz  TP-Mirče II</t>
  </si>
  <si>
    <t xml:space="preserve">Izkop in izdelava temelja  za drog JR   h=8m </t>
  </si>
  <si>
    <t xml:space="preserve">Izdelava jaška dim. 0,8x0,8 x1,0 m gl., s pokrovom za težki promet ustreza tipu   IMP art.203 z napisom telefon </t>
  </si>
  <si>
    <t>INFRASTRUKTURA ZA POSLOVNO CONO "TALE"  Ajdovščina</t>
  </si>
  <si>
    <t>GRADBENA DELA za SNO in  NNO</t>
  </si>
  <si>
    <t>Zakoličba trase novega SN in NN omrežja</t>
  </si>
  <si>
    <r>
      <t xml:space="preserve"> Izdelava jaška dim.: 2,0 x 2,0 x 1,2m gl. z </t>
    </r>
    <r>
      <rPr>
        <u val="single"/>
        <sz val="12"/>
        <rFont val="Arial"/>
        <family val="2"/>
      </rPr>
      <t>dvojnim</t>
    </r>
    <r>
      <rPr>
        <sz val="12"/>
        <rFont val="Arial"/>
        <family val="2"/>
      </rPr>
      <t xml:space="preserve"> pokrovom za težki promet ustreza tipu  IMP art. 203  z  napisom "elektrika"</t>
    </r>
  </si>
  <si>
    <t>Strojni in deloma ročni izkop kabelskega kanala v terenu IV. ktg.dim 0,5 x 0,9 m, izdelava podloge iz suhega betona C8/10 v sloju 10 cm, dobava in polaganje 3 x stigmafleks cevi premera 160 mm + 3 x sf cev fi 110mm (vključno z distančniki, čepi, tesnili, koleni, ...), obbetoniranje   z betonom  C12/15   0,15m3/m1 v sloju 10 cm nad temenom cevi, zasip s tamponskim gramozom ter nabijanje v slojih po 20 cm,  polaganje ozemljilnega valjanca FeZn 25x4mm  in  PVC opozorilnega traku, nakladanje in odvoz materiala na stalno deponijo po izboru izvajalca z vsemi stroški deponiranja</t>
  </si>
  <si>
    <t xml:space="preserve"> Dobava PVC opozorilni trak</t>
  </si>
  <si>
    <t>Dobava  valjanca FeZn 25 x 4 mm:</t>
  </si>
  <si>
    <t xml:space="preserve">Pripravljalna in nepredvidena dela 5%  </t>
  </si>
  <si>
    <t xml:space="preserve">Izdelava PID   </t>
  </si>
  <si>
    <t>SKUPAJ GRADBENA DELA ZA SNO in NNO</t>
  </si>
  <si>
    <t>Strojni in deloma ročni izkop kabelskega kanala v terenu III - IV kategorije, dim.: 0,4 x 0,9 m globine (ostali izkop zajet v NNO)</t>
  </si>
  <si>
    <t xml:space="preserve"> PVC opozorilni trak  (ostalo zajeto v NNO)</t>
  </si>
  <si>
    <t>Izdelava kabelske kanalizacije z 1 x stigmaflex cevjo fi 110 mm, obbetoniranje z betonom  C12/15   0,15m3/m1,   zasutje s tamponom,</t>
  </si>
  <si>
    <t>Izdelava kabelske kanalizacije z 1 x stigmaflex cevjo fi 80 mm, nasutje s peskom granulacije 3-7 mm 10 cm, zasutje s tamponom,  z nabijanjem v plasteh,  odvoz odvečnega materiala</t>
  </si>
  <si>
    <t xml:space="preserve">
Svetilka ustreza tipu 1669 Mini Brera (Disanno) komplet  s sijalko SAPT70S  70W Na, svetlobni tok 6600lm  z redukcijo brez krmilnega voda,  ohišje iz tlačno litega Aluminija Podnožje Keramično s srebromrevlečenimi kontakti, utreza uredbi   o mejnih vrednostih svetlobnega onesnaževanja okolja, za direkten natik na steber 60/76mm .
Ohišje iz visokokvalitetnega tlačno ulitega aluminija  IP66,
Predstikalna naprava s termično zaščito, vžigna naprava z izklopno avtomatiko.
</t>
  </si>
  <si>
    <t xml:space="preserve"> Zakoličba trase predvidene TK kabelske kanalizacije</t>
  </si>
  <si>
    <t>Strojni in deloma ročni izkop kabelskega kanala v terenu IV. ktg.dim 0,4 x 0,9 m, izdelava podloge iz suhega betona C8/10 v sloju 10 cm, dobava in polaganje 2 x sf cev fi 110mm (vključno z distančniki, čepi, tesnili, koleni, ...), obbetoniranje   z betonom  C12/15   0,15m3/m1 v sloju 10 cm nad temenom cevi, zasip s tamponskim gramozom ter nabijanje v slojih po 20 cm,  polaganje  PVC opozorilnega traku, nakladanje in odvoz materiala na stalno deponijo po izboru izvajalca z vsemi stroški deponiranja</t>
  </si>
  <si>
    <t>Strojni in deloma ročni izkop kabelskega kanala v terenu IV. ktg.dim 0,3 x 0,9 m, izdelava podloge iz suhega betona C8/10 v sloju 10 cm, dobava in polaganje 1 x sf cev fi 80mm (vključno z distančniki, čepi, tesnili, koleni, ...), obbetoniranje   z betonom  C12/15   0,15m3/m1 v sloju 10 cm nad temenom cevi, zasip s tamponskim gramozom ter nabijanje v slojih po 20 cm,  polaganje  PVC opozorilnega traku, nakladanje in odvoz materiala na stalno deponijo po izboru izvajalca z vsemi stroški deponiranja</t>
  </si>
  <si>
    <t>cena/em</t>
  </si>
  <si>
    <t>znesek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</si>
</sst>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.00\ &quot;€&quot;"/>
    <numFmt numFmtId="175" formatCode="#,##0.00\ [$SIT-424]"/>
    <numFmt numFmtId="176" formatCode="#,##0.00\ [$€-1];[Red]\-#,##0.00\ [$€-1]"/>
    <numFmt numFmtId="177" formatCode="_-* #,##0.00&quot; SIT&quot;_-;\-* #,##0.00&quot; SIT&quot;_-;_-* \-??&quot; SIT&quot;_-;_-@_-"/>
    <numFmt numFmtId="178" formatCode="0.0"/>
  </numFmts>
  <fonts count="46">
    <font>
      <sz val="10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8"/>
      <name val="Arial"/>
      <family val="2"/>
    </font>
    <font>
      <sz val="12"/>
      <name val="Arial"/>
      <family val="2"/>
    </font>
    <font>
      <sz val="12"/>
      <name val="Arial CE"/>
      <family val="0"/>
    </font>
    <font>
      <sz val="8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Border="1" applyAlignment="1">
      <alignment horizontal="justify"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33" borderId="10" xfId="0" applyFont="1" applyFill="1" applyBorder="1" applyAlignment="1">
      <alignment vertical="top"/>
    </xf>
    <xf numFmtId="0" fontId="6" fillId="0" borderId="0" xfId="0" applyFont="1" applyAlignment="1">
      <alignment horizontal="justify" vertical="top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/>
    </xf>
    <xf numFmtId="0" fontId="6" fillId="0" borderId="0" xfId="0" applyFont="1" applyFill="1" applyBorder="1" applyAlignment="1">
      <alignment horizontal="justify" vertical="top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33" borderId="11" xfId="0" applyFont="1" applyFill="1" applyBorder="1" applyAlignment="1">
      <alignment vertical="top"/>
    </xf>
    <xf numFmtId="0" fontId="6" fillId="33" borderId="10" xfId="0" applyFont="1" applyFill="1" applyBorder="1" applyAlignment="1">
      <alignment horizontal="justify" vertical="top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/>
    </xf>
    <xf numFmtId="0" fontId="8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top"/>
    </xf>
    <xf numFmtId="0" fontId="9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justify" vertical="top"/>
    </xf>
    <xf numFmtId="0" fontId="6" fillId="0" borderId="0" xfId="0" applyNumberFormat="1" applyFont="1" applyAlignment="1">
      <alignment horizontal="justify" vertical="top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9" fontId="6" fillId="0" borderId="0" xfId="44" applyFont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174" fontId="9" fillId="0" borderId="0" xfId="0" applyNumberFormat="1" applyFont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7" fillId="0" borderId="0" xfId="58" applyNumberFormat="1" applyFont="1" applyFill="1" applyBorder="1" applyAlignment="1" applyProtection="1">
      <alignment horizontal="center" wrapText="1"/>
      <protection/>
    </xf>
    <xf numFmtId="2" fontId="6" fillId="33" borderId="10" xfId="0" applyNumberFormat="1" applyFont="1" applyFill="1" applyBorder="1" applyAlignment="1">
      <alignment horizontal="center" vertical="top"/>
    </xf>
    <xf numFmtId="2" fontId="6" fillId="33" borderId="10" xfId="0" applyNumberFormat="1" applyFont="1" applyFill="1" applyBorder="1" applyAlignment="1">
      <alignment horizontal="center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_Sheet1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1"/>
  <sheetViews>
    <sheetView showZeros="0" tabSelected="1" view="pageBreakPreview" zoomScale="75" zoomScaleSheetLayoutView="75" zoomScalePageLayoutView="75" workbookViewId="0" topLeftCell="A1">
      <selection activeCell="I26" sqref="I26"/>
    </sheetView>
  </sheetViews>
  <sheetFormatPr defaultColWidth="8.875" defaultRowHeight="12.75"/>
  <cols>
    <col min="1" max="1" width="2.75390625" style="3" customWidth="1"/>
    <col min="2" max="2" width="4.25390625" style="3" customWidth="1"/>
    <col min="3" max="3" width="5.125" style="3" customWidth="1"/>
    <col min="4" max="4" width="71.25390625" style="5" customWidth="1"/>
    <col min="5" max="5" width="3.375" style="3" hidden="1" customWidth="1"/>
    <col min="6" max="6" width="10.875" style="26" customWidth="1"/>
    <col min="7" max="7" width="9.25390625" style="26" bestFit="1" customWidth="1"/>
    <col min="8" max="8" width="9.375" style="38" customWidth="1"/>
    <col min="9" max="9" width="15.125" style="38" customWidth="1"/>
    <col min="10" max="16384" width="8.875" style="3" customWidth="1"/>
  </cols>
  <sheetData>
    <row r="2" spans="4:5" ht="30">
      <c r="D2" s="5" t="s">
        <v>23</v>
      </c>
      <c r="E2" s="5"/>
    </row>
    <row r="3" ht="15">
      <c r="E3" s="5"/>
    </row>
    <row r="4" spans="4:5" ht="15">
      <c r="D4" s="5" t="s">
        <v>53</v>
      </c>
      <c r="E4" s="5"/>
    </row>
    <row r="5" ht="15">
      <c r="E5" s="5"/>
    </row>
    <row r="6" spans="4:5" ht="15">
      <c r="D6" s="5" t="s">
        <v>85</v>
      </c>
      <c r="E6" s="5"/>
    </row>
    <row r="7" ht="15">
      <c r="E7" s="5"/>
    </row>
    <row r="8" ht="15">
      <c r="E8" s="5"/>
    </row>
    <row r="9" ht="15">
      <c r="E9" s="5"/>
    </row>
    <row r="10" ht="15">
      <c r="E10" s="5"/>
    </row>
    <row r="11" ht="15">
      <c r="E11" s="5"/>
    </row>
    <row r="12" spans="4:5" ht="15">
      <c r="D12" s="5" t="s">
        <v>37</v>
      </c>
      <c r="E12" s="5"/>
    </row>
    <row r="13" ht="15">
      <c r="E13" s="5"/>
    </row>
    <row r="14" ht="15">
      <c r="E14" s="5"/>
    </row>
    <row r="15" spans="2:5" ht="15">
      <c r="B15" s="3" t="s">
        <v>58</v>
      </c>
      <c r="D15" s="6" t="s">
        <v>67</v>
      </c>
      <c r="E15" s="5"/>
    </row>
    <row r="16" spans="2:9" ht="15">
      <c r="B16" s="3" t="s">
        <v>40</v>
      </c>
      <c r="D16" s="5" t="s">
        <v>76</v>
      </c>
      <c r="E16" s="5"/>
      <c r="I16" s="38">
        <f>I64</f>
        <v>0</v>
      </c>
    </row>
    <row r="17" spans="4:5" ht="15">
      <c r="D17" s="6"/>
      <c r="E17" s="5"/>
    </row>
    <row r="18" ht="15">
      <c r="E18" s="5"/>
    </row>
    <row r="19" spans="2:5" ht="15">
      <c r="B19" s="3" t="s">
        <v>59</v>
      </c>
      <c r="D19" s="5" t="s">
        <v>68</v>
      </c>
      <c r="E19" s="5"/>
    </row>
    <row r="20" spans="2:9" ht="15">
      <c r="B20" s="3" t="s">
        <v>40</v>
      </c>
      <c r="D20" s="5" t="s">
        <v>38</v>
      </c>
      <c r="E20" s="5"/>
      <c r="I20" s="38">
        <f>I106</f>
        <v>0</v>
      </c>
    </row>
    <row r="21" spans="2:9" ht="15">
      <c r="B21" s="3" t="s">
        <v>18</v>
      </c>
      <c r="D21" s="6" t="s">
        <v>39</v>
      </c>
      <c r="E21" s="5"/>
      <c r="I21" s="38">
        <f>I138</f>
        <v>0</v>
      </c>
    </row>
    <row r="22" spans="4:5" ht="15">
      <c r="D22" s="6"/>
      <c r="E22" s="5"/>
    </row>
    <row r="23" spans="2:5" ht="15">
      <c r="B23" s="3" t="s">
        <v>57</v>
      </c>
      <c r="D23" s="6" t="s">
        <v>60</v>
      </c>
      <c r="E23" s="5"/>
    </row>
    <row r="24" spans="2:9" ht="15">
      <c r="B24" s="3" t="s">
        <v>40</v>
      </c>
      <c r="D24" s="5" t="s">
        <v>62</v>
      </c>
      <c r="E24" s="5"/>
      <c r="I24" s="38">
        <f>I167</f>
        <v>0</v>
      </c>
    </row>
    <row r="25" ht="15">
      <c r="E25" s="5"/>
    </row>
    <row r="26" spans="2:7" ht="15">
      <c r="B26" s="2" t="s">
        <v>61</v>
      </c>
      <c r="C26" s="2"/>
      <c r="D26" s="1" t="s">
        <v>55</v>
      </c>
      <c r="E26" s="1"/>
      <c r="F26" s="28"/>
      <c r="G26" s="28"/>
    </row>
    <row r="27" ht="15.75" thickBot="1">
      <c r="E27" s="5"/>
    </row>
    <row r="28" spans="2:9" ht="15.75" thickBot="1">
      <c r="B28" s="14" t="s">
        <v>19</v>
      </c>
      <c r="C28" s="4"/>
      <c r="D28" s="15" t="s">
        <v>45</v>
      </c>
      <c r="E28" s="4"/>
      <c r="F28" s="29"/>
      <c r="G28" s="29"/>
      <c r="H28" s="29"/>
      <c r="I28" s="45">
        <f>SUM(I16:I26)</f>
        <v>0</v>
      </c>
    </row>
    <row r="32" spans="1:4" ht="15.75">
      <c r="A32" s="3" t="s">
        <v>22</v>
      </c>
      <c r="B32" s="3" t="s">
        <v>22</v>
      </c>
      <c r="D32" s="23" t="s">
        <v>77</v>
      </c>
    </row>
    <row r="33" ht="15">
      <c r="A33" s="3" t="s">
        <v>22</v>
      </c>
    </row>
    <row r="34" spans="3:4" ht="15">
      <c r="C34" s="3" t="s">
        <v>4</v>
      </c>
      <c r="D34" s="5" t="s">
        <v>86</v>
      </c>
    </row>
    <row r="35" spans="6:9" ht="15">
      <c r="F35" s="30" t="s">
        <v>20</v>
      </c>
      <c r="G35" s="30" t="s">
        <v>21</v>
      </c>
      <c r="H35" s="39" t="s">
        <v>103</v>
      </c>
      <c r="I35" s="39" t="s">
        <v>104</v>
      </c>
    </row>
    <row r="36" spans="1:4" ht="15">
      <c r="A36" s="3" t="s">
        <v>22</v>
      </c>
      <c r="D36" s="5" t="s">
        <v>0</v>
      </c>
    </row>
    <row r="37" ht="15">
      <c r="A37" s="3" t="s">
        <v>22</v>
      </c>
    </row>
    <row r="38" spans="1:9" ht="15">
      <c r="A38" s="3" t="s">
        <v>22</v>
      </c>
      <c r="B38" s="3" t="s">
        <v>5</v>
      </c>
      <c r="D38" s="6" t="s">
        <v>24</v>
      </c>
      <c r="F38" s="26" t="s">
        <v>1</v>
      </c>
      <c r="G38" s="31">
        <v>24</v>
      </c>
      <c r="I38" s="38">
        <f>H38*G38</f>
        <v>0</v>
      </c>
    </row>
    <row r="39" spans="1:9" ht="15">
      <c r="A39" s="3" t="s">
        <v>22</v>
      </c>
      <c r="D39" s="6"/>
      <c r="G39" s="31"/>
      <c r="I39" s="38">
        <f aca="true" t="shared" si="0" ref="I39:I102">H39*G39</f>
        <v>0</v>
      </c>
    </row>
    <row r="40" spans="1:9" ht="15">
      <c r="A40" s="3" t="s">
        <v>22</v>
      </c>
      <c r="B40" s="3" t="s">
        <v>3</v>
      </c>
      <c r="D40" s="5" t="s">
        <v>87</v>
      </c>
      <c r="F40" s="26" t="s">
        <v>1</v>
      </c>
      <c r="G40" s="31">
        <v>325</v>
      </c>
      <c r="I40" s="38">
        <f t="shared" si="0"/>
        <v>0</v>
      </c>
    </row>
    <row r="41" spans="1:9" ht="15">
      <c r="A41" s="3" t="s">
        <v>22</v>
      </c>
      <c r="G41" s="31"/>
      <c r="I41" s="38">
        <f t="shared" si="0"/>
        <v>0</v>
      </c>
    </row>
    <row r="42" spans="1:9" ht="135">
      <c r="A42" s="3" t="s">
        <v>22</v>
      </c>
      <c r="B42" s="3" t="s">
        <v>6</v>
      </c>
      <c r="D42" s="24" t="s">
        <v>89</v>
      </c>
      <c r="F42" s="26" t="s">
        <v>1</v>
      </c>
      <c r="G42" s="31">
        <v>325</v>
      </c>
      <c r="I42" s="38">
        <f t="shared" si="0"/>
        <v>0</v>
      </c>
    </row>
    <row r="43" spans="1:9" ht="15">
      <c r="A43" s="3" t="s">
        <v>22</v>
      </c>
      <c r="D43" s="3"/>
      <c r="I43" s="38">
        <f t="shared" si="0"/>
        <v>0</v>
      </c>
    </row>
    <row r="44" spans="1:9" ht="15">
      <c r="A44" s="3" t="s">
        <v>22</v>
      </c>
      <c r="B44" s="3" t="s">
        <v>7</v>
      </c>
      <c r="D44" s="6" t="s">
        <v>26</v>
      </c>
      <c r="F44" s="26" t="s">
        <v>2</v>
      </c>
      <c r="G44" s="31">
        <v>6</v>
      </c>
      <c r="I44" s="38">
        <f t="shared" si="0"/>
        <v>0</v>
      </c>
    </row>
    <row r="45" spans="1:9" ht="15">
      <c r="A45" s="3" t="s">
        <v>22</v>
      </c>
      <c r="I45" s="38">
        <f t="shared" si="0"/>
        <v>0</v>
      </c>
    </row>
    <row r="46" spans="1:9" ht="30">
      <c r="A46" s="3" t="s">
        <v>22</v>
      </c>
      <c r="B46" s="3" t="s">
        <v>8</v>
      </c>
      <c r="D46" s="5" t="s">
        <v>78</v>
      </c>
      <c r="F46" s="26" t="s">
        <v>2</v>
      </c>
      <c r="G46" s="26">
        <v>4</v>
      </c>
      <c r="H46" s="40"/>
      <c r="I46" s="38">
        <f t="shared" si="0"/>
        <v>0</v>
      </c>
    </row>
    <row r="47" spans="8:9" ht="15">
      <c r="H47" s="40"/>
      <c r="I47" s="38">
        <f t="shared" si="0"/>
        <v>0</v>
      </c>
    </row>
    <row r="48" spans="1:9" ht="30">
      <c r="A48" s="3" t="s">
        <v>22</v>
      </c>
      <c r="B48" s="3" t="s">
        <v>9</v>
      </c>
      <c r="D48" s="5" t="s">
        <v>88</v>
      </c>
      <c r="F48" s="26" t="s">
        <v>2</v>
      </c>
      <c r="G48" s="26">
        <v>1</v>
      </c>
      <c r="H48" s="40"/>
      <c r="I48" s="38">
        <f t="shared" si="0"/>
        <v>0</v>
      </c>
    </row>
    <row r="49" spans="1:9" ht="15">
      <c r="A49" s="3" t="s">
        <v>22</v>
      </c>
      <c r="H49" s="40"/>
      <c r="I49" s="38">
        <f t="shared" si="0"/>
        <v>0</v>
      </c>
    </row>
    <row r="50" spans="1:9" ht="15">
      <c r="A50" s="3" t="s">
        <v>22</v>
      </c>
      <c r="B50" s="3" t="s">
        <v>10</v>
      </c>
      <c r="D50" s="5" t="s">
        <v>90</v>
      </c>
      <c r="F50" s="26" t="s">
        <v>1</v>
      </c>
      <c r="G50" s="26">
        <v>330</v>
      </c>
      <c r="H50" s="40"/>
      <c r="I50" s="38">
        <f t="shared" si="0"/>
        <v>0</v>
      </c>
    </row>
    <row r="51" spans="8:9" ht="15">
      <c r="H51" s="40"/>
      <c r="I51" s="38">
        <f t="shared" si="0"/>
        <v>0</v>
      </c>
    </row>
    <row r="52" spans="2:9" ht="15">
      <c r="B52" s="3" t="s">
        <v>11</v>
      </c>
      <c r="D52" s="5" t="s">
        <v>91</v>
      </c>
      <c r="F52" s="26" t="s">
        <v>65</v>
      </c>
      <c r="G52" s="28">
        <v>330</v>
      </c>
      <c r="H52" s="40"/>
      <c r="I52" s="38">
        <f t="shared" si="0"/>
        <v>0</v>
      </c>
    </row>
    <row r="53" spans="7:9" ht="15">
      <c r="G53" s="28"/>
      <c r="H53" s="40"/>
      <c r="I53" s="38">
        <f t="shared" si="0"/>
        <v>0</v>
      </c>
    </row>
    <row r="54" spans="1:9" ht="15">
      <c r="A54" s="3" t="s">
        <v>22</v>
      </c>
      <c r="B54" s="3" t="s">
        <v>12</v>
      </c>
      <c r="D54" s="5" t="s">
        <v>66</v>
      </c>
      <c r="F54" s="26">
        <v>5</v>
      </c>
      <c r="G54" s="28">
        <v>4</v>
      </c>
      <c r="H54" s="40"/>
      <c r="I54" s="38">
        <f t="shared" si="0"/>
        <v>0</v>
      </c>
    </row>
    <row r="55" spans="7:9" ht="15">
      <c r="G55" s="28"/>
      <c r="H55" s="40"/>
      <c r="I55" s="38">
        <f t="shared" si="0"/>
        <v>0</v>
      </c>
    </row>
    <row r="56" spans="1:9" ht="15">
      <c r="A56" s="3" t="s">
        <v>22</v>
      </c>
      <c r="B56" s="3" t="s">
        <v>13</v>
      </c>
      <c r="D56" s="5" t="s">
        <v>64</v>
      </c>
      <c r="F56" s="26" t="s">
        <v>1</v>
      </c>
      <c r="G56" s="26">
        <v>8</v>
      </c>
      <c r="H56" s="40"/>
      <c r="I56" s="38">
        <f t="shared" si="0"/>
        <v>0</v>
      </c>
    </row>
    <row r="57" spans="1:9" ht="15">
      <c r="A57" s="3" t="s">
        <v>22</v>
      </c>
      <c r="H57" s="40"/>
      <c r="I57" s="38">
        <f t="shared" si="0"/>
        <v>0</v>
      </c>
    </row>
    <row r="58" spans="1:9" ht="15">
      <c r="A58" s="3" t="s">
        <v>22</v>
      </c>
      <c r="B58" s="3" t="s">
        <v>14</v>
      </c>
      <c r="D58" s="5" t="s">
        <v>92</v>
      </c>
      <c r="F58" s="26" t="s">
        <v>44</v>
      </c>
      <c r="G58" s="32">
        <v>0.05</v>
      </c>
      <c r="H58" s="40"/>
      <c r="I58" s="38">
        <f t="shared" si="0"/>
        <v>0</v>
      </c>
    </row>
    <row r="59" spans="1:9" ht="15">
      <c r="A59" s="3" t="s">
        <v>22</v>
      </c>
      <c r="H59" s="40"/>
      <c r="I59" s="38">
        <f t="shared" si="0"/>
        <v>0</v>
      </c>
    </row>
    <row r="60" spans="1:9" ht="15">
      <c r="A60" s="3" t="s">
        <v>22</v>
      </c>
      <c r="B60" s="3" t="s">
        <v>15</v>
      </c>
      <c r="D60" s="5" t="s">
        <v>93</v>
      </c>
      <c r="F60" s="26" t="s">
        <v>28</v>
      </c>
      <c r="G60" s="28">
        <v>1</v>
      </c>
      <c r="H60" s="40"/>
      <c r="I60" s="38">
        <f t="shared" si="0"/>
        <v>0</v>
      </c>
    </row>
    <row r="61" spans="1:9" ht="15">
      <c r="A61" s="3" t="s">
        <v>22</v>
      </c>
      <c r="H61" s="40"/>
      <c r="I61" s="38">
        <f t="shared" si="0"/>
        <v>0</v>
      </c>
    </row>
    <row r="62" spans="1:9" ht="15">
      <c r="A62" s="3" t="s">
        <v>22</v>
      </c>
      <c r="B62" s="3" t="s">
        <v>16</v>
      </c>
      <c r="D62" s="5" t="s">
        <v>63</v>
      </c>
      <c r="F62" s="26" t="s">
        <v>31</v>
      </c>
      <c r="G62" s="26">
        <v>2</v>
      </c>
      <c r="H62" s="40"/>
      <c r="I62" s="38">
        <f t="shared" si="0"/>
        <v>0</v>
      </c>
    </row>
    <row r="63" spans="1:9" ht="15.75" thickBot="1">
      <c r="A63" s="3" t="s">
        <v>22</v>
      </c>
      <c r="F63" s="30"/>
      <c r="G63" s="30"/>
      <c r="H63" s="40"/>
      <c r="I63" s="38">
        <f t="shared" si="0"/>
        <v>0</v>
      </c>
    </row>
    <row r="64" spans="1:9" ht="15.75" thickBot="1">
      <c r="A64" s="3" t="s">
        <v>22</v>
      </c>
      <c r="B64" s="14" t="s">
        <v>50</v>
      </c>
      <c r="C64" s="4"/>
      <c r="D64" s="15" t="s">
        <v>94</v>
      </c>
      <c r="F64" s="15"/>
      <c r="G64" s="15"/>
      <c r="H64" s="15"/>
      <c r="I64" s="44">
        <f>SUM(I38:I63)</f>
        <v>0</v>
      </c>
    </row>
    <row r="65" spans="1:9" ht="15">
      <c r="A65" s="3" t="s">
        <v>22</v>
      </c>
      <c r="F65" s="30"/>
      <c r="H65" s="41"/>
      <c r="I65" s="38">
        <f t="shared" si="0"/>
        <v>0</v>
      </c>
    </row>
    <row r="66" spans="1:9" ht="15">
      <c r="A66" s="3" t="s">
        <v>22</v>
      </c>
      <c r="F66" s="28"/>
      <c r="G66" s="28"/>
      <c r="I66" s="38">
        <f t="shared" si="0"/>
        <v>0</v>
      </c>
    </row>
    <row r="67" spans="6:9" ht="15">
      <c r="F67" s="28"/>
      <c r="G67" s="28"/>
      <c r="I67" s="38">
        <f t="shared" si="0"/>
        <v>0</v>
      </c>
    </row>
    <row r="68" spans="6:9" ht="15">
      <c r="F68" s="28"/>
      <c r="G68" s="28"/>
      <c r="I68" s="38">
        <f t="shared" si="0"/>
        <v>0</v>
      </c>
    </row>
    <row r="69" spans="1:9" ht="15.75">
      <c r="A69" s="3" t="s">
        <v>56</v>
      </c>
      <c r="B69" s="3" t="s">
        <v>56</v>
      </c>
      <c r="D69" s="23" t="s">
        <v>68</v>
      </c>
      <c r="F69" s="31"/>
      <c r="I69" s="38">
        <f t="shared" si="0"/>
        <v>0</v>
      </c>
    </row>
    <row r="70" spans="1:9" ht="15">
      <c r="A70" s="3" t="s">
        <v>56</v>
      </c>
      <c r="F70" s="31"/>
      <c r="I70" s="38">
        <f t="shared" si="0"/>
        <v>0</v>
      </c>
    </row>
    <row r="71" spans="1:9" ht="15">
      <c r="A71" s="3" t="s">
        <v>56</v>
      </c>
      <c r="F71" s="31"/>
      <c r="I71" s="38">
        <f t="shared" si="0"/>
        <v>0</v>
      </c>
    </row>
    <row r="72" spans="1:9" ht="15">
      <c r="A72" s="3" t="s">
        <v>56</v>
      </c>
      <c r="D72" s="5" t="s">
        <v>0</v>
      </c>
      <c r="F72" s="31"/>
      <c r="I72" s="38">
        <f t="shared" si="0"/>
        <v>0</v>
      </c>
    </row>
    <row r="73" spans="1:9" ht="15">
      <c r="A73" s="3" t="s">
        <v>56</v>
      </c>
      <c r="F73" s="31"/>
      <c r="I73" s="38">
        <f t="shared" si="0"/>
        <v>0</v>
      </c>
    </row>
    <row r="74" spans="1:9" ht="15">
      <c r="A74" s="3" t="s">
        <v>56</v>
      </c>
      <c r="B74" s="3" t="s">
        <v>4</v>
      </c>
      <c r="D74" s="5" t="s">
        <v>46</v>
      </c>
      <c r="F74" s="31"/>
      <c r="I74" s="38">
        <f t="shared" si="0"/>
        <v>0</v>
      </c>
    </row>
    <row r="75" spans="1:9" ht="15">
      <c r="A75" s="3" t="s">
        <v>56</v>
      </c>
      <c r="F75" s="31"/>
      <c r="I75" s="38">
        <f t="shared" si="0"/>
        <v>0</v>
      </c>
    </row>
    <row r="76" spans="1:9" ht="15">
      <c r="A76" s="3" t="s">
        <v>56</v>
      </c>
      <c r="F76" s="31"/>
      <c r="I76" s="38">
        <f t="shared" si="0"/>
        <v>0</v>
      </c>
    </row>
    <row r="77" spans="1:9" ht="30">
      <c r="A77" s="3" t="s">
        <v>56</v>
      </c>
      <c r="B77" s="3" t="s">
        <v>5</v>
      </c>
      <c r="D77" s="6" t="s">
        <v>69</v>
      </c>
      <c r="F77" s="26" t="s">
        <v>1</v>
      </c>
      <c r="G77" s="31">
        <v>20</v>
      </c>
      <c r="I77" s="38">
        <f t="shared" si="0"/>
        <v>0</v>
      </c>
    </row>
    <row r="78" spans="1:9" ht="15">
      <c r="A78" s="3" t="s">
        <v>56</v>
      </c>
      <c r="G78" s="31"/>
      <c r="I78" s="38">
        <f t="shared" si="0"/>
        <v>0</v>
      </c>
    </row>
    <row r="79" spans="1:9" ht="15">
      <c r="A79" s="3" t="s">
        <v>56</v>
      </c>
      <c r="G79" s="31"/>
      <c r="I79" s="38">
        <f t="shared" si="0"/>
        <v>0</v>
      </c>
    </row>
    <row r="80" spans="1:9" ht="15">
      <c r="A80" s="3" t="s">
        <v>56</v>
      </c>
      <c r="B80" s="3" t="s">
        <v>3</v>
      </c>
      <c r="D80" s="5" t="s">
        <v>25</v>
      </c>
      <c r="F80" s="26" t="s">
        <v>1</v>
      </c>
      <c r="G80" s="31">
        <v>322</v>
      </c>
      <c r="I80" s="38">
        <f t="shared" si="0"/>
        <v>0</v>
      </c>
    </row>
    <row r="81" spans="1:9" ht="15">
      <c r="A81" s="3" t="s">
        <v>56</v>
      </c>
      <c r="G81" s="31"/>
      <c r="I81" s="38">
        <f t="shared" si="0"/>
        <v>0</v>
      </c>
    </row>
    <row r="82" spans="1:9" ht="15">
      <c r="A82" s="3" t="s">
        <v>56</v>
      </c>
      <c r="B82" s="3" t="s">
        <v>6</v>
      </c>
      <c r="D82" s="6" t="s">
        <v>83</v>
      </c>
      <c r="F82" s="26" t="s">
        <v>2</v>
      </c>
      <c r="G82" s="31">
        <v>10</v>
      </c>
      <c r="I82" s="38">
        <f t="shared" si="0"/>
        <v>0</v>
      </c>
    </row>
    <row r="83" spans="1:9" ht="15">
      <c r="A83" s="3" t="s">
        <v>56</v>
      </c>
      <c r="D83" s="6"/>
      <c r="G83" s="31"/>
      <c r="I83" s="38">
        <f t="shared" si="0"/>
        <v>0</v>
      </c>
    </row>
    <row r="84" spans="1:9" ht="30">
      <c r="A84" s="3" t="s">
        <v>56</v>
      </c>
      <c r="B84" s="3" t="s">
        <v>7</v>
      </c>
      <c r="D84" s="6" t="s">
        <v>79</v>
      </c>
      <c r="F84" s="26" t="s">
        <v>2</v>
      </c>
      <c r="G84" s="31">
        <v>5</v>
      </c>
      <c r="I84" s="38">
        <f t="shared" si="0"/>
        <v>0</v>
      </c>
    </row>
    <row r="85" spans="1:9" ht="15">
      <c r="A85" s="3" t="s">
        <v>56</v>
      </c>
      <c r="D85" s="6"/>
      <c r="G85" s="31"/>
      <c r="I85" s="38">
        <f t="shared" si="0"/>
        <v>0</v>
      </c>
    </row>
    <row r="86" spans="1:9" ht="30">
      <c r="A86" s="3" t="s">
        <v>56</v>
      </c>
      <c r="B86" s="3" t="s">
        <v>8</v>
      </c>
      <c r="D86" s="6" t="s">
        <v>95</v>
      </c>
      <c r="F86" s="26" t="s">
        <v>1</v>
      </c>
      <c r="G86" s="31">
        <v>18</v>
      </c>
      <c r="I86" s="38">
        <f t="shared" si="0"/>
        <v>0</v>
      </c>
    </row>
    <row r="87" spans="1:9" ht="15">
      <c r="A87" s="3" t="s">
        <v>56</v>
      </c>
      <c r="D87" s="6"/>
      <c r="G87" s="31"/>
      <c r="I87" s="38">
        <f t="shared" si="0"/>
        <v>0</v>
      </c>
    </row>
    <row r="88" spans="1:9" ht="15">
      <c r="A88" s="3" t="s">
        <v>56</v>
      </c>
      <c r="B88" s="3" t="s">
        <v>9</v>
      </c>
      <c r="D88" s="6" t="s">
        <v>26</v>
      </c>
      <c r="F88" s="26" t="s">
        <v>2</v>
      </c>
      <c r="G88" s="31">
        <v>7</v>
      </c>
      <c r="I88" s="38">
        <f t="shared" si="0"/>
        <v>0</v>
      </c>
    </row>
    <row r="89" spans="1:9" ht="15">
      <c r="A89" s="3" t="s">
        <v>56</v>
      </c>
      <c r="D89" s="6"/>
      <c r="G89" s="31"/>
      <c r="I89" s="38">
        <f t="shared" si="0"/>
        <v>0</v>
      </c>
    </row>
    <row r="90" spans="1:9" ht="45">
      <c r="A90" s="3" t="s">
        <v>56</v>
      </c>
      <c r="B90" s="3" t="s">
        <v>10</v>
      </c>
      <c r="D90" s="6" t="s">
        <v>98</v>
      </c>
      <c r="F90" s="26" t="s">
        <v>1</v>
      </c>
      <c r="G90" s="31">
        <v>27</v>
      </c>
      <c r="I90" s="38">
        <f t="shared" si="0"/>
        <v>0</v>
      </c>
    </row>
    <row r="91" spans="1:9" ht="15">
      <c r="A91" s="3" t="s">
        <v>56</v>
      </c>
      <c r="D91" s="6"/>
      <c r="G91" s="31"/>
      <c r="I91" s="38">
        <f t="shared" si="0"/>
        <v>0</v>
      </c>
    </row>
    <row r="92" spans="1:9" ht="45">
      <c r="A92" s="3" t="s">
        <v>56</v>
      </c>
      <c r="B92" s="3" t="s">
        <v>11</v>
      </c>
      <c r="D92" s="6" t="s">
        <v>97</v>
      </c>
      <c r="F92" s="26" t="s">
        <v>1</v>
      </c>
      <c r="G92" s="31">
        <v>318</v>
      </c>
      <c r="I92" s="38">
        <f t="shared" si="0"/>
        <v>0</v>
      </c>
    </row>
    <row r="93" spans="1:9" ht="15">
      <c r="A93" s="3" t="s">
        <v>56</v>
      </c>
      <c r="D93" s="6"/>
      <c r="G93" s="31"/>
      <c r="I93" s="38">
        <f t="shared" si="0"/>
        <v>0</v>
      </c>
    </row>
    <row r="94" spans="1:9" ht="15">
      <c r="A94" s="3" t="s">
        <v>56</v>
      </c>
      <c r="B94" s="3" t="s">
        <v>12</v>
      </c>
      <c r="D94" s="7" t="s">
        <v>80</v>
      </c>
      <c r="F94" s="28" t="s">
        <v>1</v>
      </c>
      <c r="G94" s="28">
        <v>18</v>
      </c>
      <c r="I94" s="38">
        <f t="shared" si="0"/>
        <v>0</v>
      </c>
    </row>
    <row r="95" spans="1:9" ht="15">
      <c r="A95" s="3" t="s">
        <v>56</v>
      </c>
      <c r="D95" s="6"/>
      <c r="G95" s="31"/>
      <c r="I95" s="38">
        <f t="shared" si="0"/>
        <v>0</v>
      </c>
    </row>
    <row r="96" spans="1:9" ht="15">
      <c r="A96" s="3" t="s">
        <v>56</v>
      </c>
      <c r="B96" s="3" t="s">
        <v>13</v>
      </c>
      <c r="D96" s="7" t="s">
        <v>96</v>
      </c>
      <c r="F96" s="28" t="s">
        <v>1</v>
      </c>
      <c r="G96" s="28">
        <v>20</v>
      </c>
      <c r="I96" s="38">
        <f t="shared" si="0"/>
        <v>0</v>
      </c>
    </row>
    <row r="97" spans="1:9" ht="15">
      <c r="A97" s="3" t="s">
        <v>56</v>
      </c>
      <c r="F97" s="28"/>
      <c r="G97" s="28"/>
      <c r="I97" s="38">
        <f t="shared" si="0"/>
        <v>0</v>
      </c>
    </row>
    <row r="98" spans="1:9" ht="60">
      <c r="A98" s="3" t="s">
        <v>56</v>
      </c>
      <c r="B98" s="3" t="s">
        <v>14</v>
      </c>
      <c r="D98" s="10" t="s">
        <v>81</v>
      </c>
      <c r="F98" s="27" t="s">
        <v>2</v>
      </c>
      <c r="G98" s="33">
        <v>10</v>
      </c>
      <c r="I98" s="38">
        <f t="shared" si="0"/>
        <v>0</v>
      </c>
    </row>
    <row r="99" spans="1:9" ht="15">
      <c r="A99" s="3" t="s">
        <v>56</v>
      </c>
      <c r="D99" s="6"/>
      <c r="G99" s="31"/>
      <c r="I99" s="38">
        <f t="shared" si="0"/>
        <v>0</v>
      </c>
    </row>
    <row r="100" spans="1:9" ht="15">
      <c r="A100" s="3" t="s">
        <v>56</v>
      </c>
      <c r="B100" s="3" t="s">
        <v>15</v>
      </c>
      <c r="D100" s="8" t="s">
        <v>30</v>
      </c>
      <c r="F100" s="34" t="s">
        <v>28</v>
      </c>
      <c r="G100" s="34">
        <v>10</v>
      </c>
      <c r="I100" s="38">
        <f t="shared" si="0"/>
        <v>0</v>
      </c>
    </row>
    <row r="101" spans="1:9" ht="15">
      <c r="A101" s="3" t="s">
        <v>56</v>
      </c>
      <c r="D101" s="6"/>
      <c r="G101" s="31"/>
      <c r="I101" s="38">
        <f t="shared" si="0"/>
        <v>0</v>
      </c>
    </row>
    <row r="102" spans="1:9" ht="15">
      <c r="A102" s="3" t="s">
        <v>56</v>
      </c>
      <c r="B102" s="3" t="s">
        <v>16</v>
      </c>
      <c r="D102" s="8" t="s">
        <v>34</v>
      </c>
      <c r="F102" s="35" t="s">
        <v>44</v>
      </c>
      <c r="G102" s="32">
        <v>0.05</v>
      </c>
      <c r="H102" s="42"/>
      <c r="I102" s="38">
        <f t="shared" si="0"/>
        <v>0</v>
      </c>
    </row>
    <row r="103" spans="1:9" ht="15">
      <c r="A103" s="3" t="s">
        <v>56</v>
      </c>
      <c r="D103" s="8"/>
      <c r="F103" s="35"/>
      <c r="G103" s="32"/>
      <c r="I103" s="38">
        <f aca="true" t="shared" si="1" ref="I103:I162">H103*G103</f>
        <v>0</v>
      </c>
    </row>
    <row r="104" spans="1:9" ht="15">
      <c r="A104" s="3" t="s">
        <v>56</v>
      </c>
      <c r="B104" s="3" t="s">
        <v>17</v>
      </c>
      <c r="D104" s="8" t="s">
        <v>27</v>
      </c>
      <c r="F104" s="33" t="s">
        <v>28</v>
      </c>
      <c r="G104" s="27">
        <v>1</v>
      </c>
      <c r="I104" s="38">
        <f t="shared" si="1"/>
        <v>0</v>
      </c>
    </row>
    <row r="105" spans="1:9" ht="15.75" thickBot="1">
      <c r="A105" s="3" t="s">
        <v>56</v>
      </c>
      <c r="D105" s="8"/>
      <c r="F105" s="33"/>
      <c r="G105" s="27"/>
      <c r="I105" s="38">
        <f t="shared" si="1"/>
        <v>0</v>
      </c>
    </row>
    <row r="106" spans="1:9" ht="15.75" thickBot="1">
      <c r="A106" s="3" t="s">
        <v>56</v>
      </c>
      <c r="B106" s="14" t="s">
        <v>50</v>
      </c>
      <c r="C106" s="4"/>
      <c r="D106" s="15" t="s">
        <v>41</v>
      </c>
      <c r="E106" s="4"/>
      <c r="F106" s="29"/>
      <c r="G106" s="29"/>
      <c r="H106" s="29"/>
      <c r="I106" s="45">
        <f>SUM(I77:I105)</f>
        <v>0</v>
      </c>
    </row>
    <row r="107" spans="2:9" ht="15">
      <c r="B107" s="2"/>
      <c r="C107" s="2"/>
      <c r="D107" s="16"/>
      <c r="F107" s="34"/>
      <c r="G107" s="28"/>
      <c r="I107" s="38">
        <f t="shared" si="1"/>
        <v>0</v>
      </c>
    </row>
    <row r="108" spans="2:9" ht="15">
      <c r="B108" s="2"/>
      <c r="C108" s="2"/>
      <c r="D108" s="16"/>
      <c r="F108" s="34"/>
      <c r="G108" s="28"/>
      <c r="I108" s="38">
        <f t="shared" si="1"/>
        <v>0</v>
      </c>
    </row>
    <row r="109" spans="4:9" ht="15">
      <c r="D109" s="6"/>
      <c r="F109" s="30" t="s">
        <v>20</v>
      </c>
      <c r="G109" s="30" t="s">
        <v>21</v>
      </c>
      <c r="H109" s="39" t="s">
        <v>103</v>
      </c>
      <c r="I109" s="39" t="s">
        <v>104</v>
      </c>
    </row>
    <row r="110" spans="1:9" ht="15">
      <c r="A110" s="3" t="s">
        <v>56</v>
      </c>
      <c r="B110" s="3" t="s">
        <v>29</v>
      </c>
      <c r="D110" s="6" t="s">
        <v>47</v>
      </c>
      <c r="G110" s="31"/>
      <c r="I110" s="38">
        <f t="shared" si="1"/>
        <v>0</v>
      </c>
    </row>
    <row r="111" spans="1:9" ht="15">
      <c r="A111" s="3" t="s">
        <v>56</v>
      </c>
      <c r="D111" s="6"/>
      <c r="I111" s="38">
        <f t="shared" si="1"/>
        <v>0</v>
      </c>
    </row>
    <row r="112" spans="1:9" ht="165">
      <c r="A112" s="3" t="s">
        <v>56</v>
      </c>
      <c r="B112" s="9" t="s">
        <v>5</v>
      </c>
      <c r="C112" s="18" t="s">
        <v>54</v>
      </c>
      <c r="D112" s="10" t="s">
        <v>99</v>
      </c>
      <c r="E112" s="11"/>
      <c r="F112" s="26" t="s">
        <v>2</v>
      </c>
      <c r="G112" s="36">
        <v>10</v>
      </c>
      <c r="H112" s="43"/>
      <c r="I112" s="38">
        <f t="shared" si="1"/>
        <v>0</v>
      </c>
    </row>
    <row r="113" spans="1:9" ht="15">
      <c r="A113" s="3" t="s">
        <v>56</v>
      </c>
      <c r="B113" s="9"/>
      <c r="C113" s="18"/>
      <c r="D113" s="10"/>
      <c r="E113" s="11"/>
      <c r="G113" s="36"/>
      <c r="H113" s="43"/>
      <c r="I113" s="38">
        <f t="shared" si="1"/>
        <v>0</v>
      </c>
    </row>
    <row r="114" spans="1:9" ht="15">
      <c r="A114" s="3" t="s">
        <v>56</v>
      </c>
      <c r="B114" s="9" t="s">
        <v>3</v>
      </c>
      <c r="C114" s="9"/>
      <c r="D114" s="8" t="s">
        <v>51</v>
      </c>
      <c r="F114" s="33" t="s">
        <v>1</v>
      </c>
      <c r="G114" s="27">
        <v>330</v>
      </c>
      <c r="I114" s="38">
        <f t="shared" si="1"/>
        <v>0</v>
      </c>
    </row>
    <row r="115" spans="1:9" ht="15">
      <c r="A115" s="3" t="s">
        <v>56</v>
      </c>
      <c r="B115" s="9"/>
      <c r="C115" s="9"/>
      <c r="D115" s="8"/>
      <c r="G115" s="33"/>
      <c r="I115" s="38">
        <f t="shared" si="1"/>
        <v>0</v>
      </c>
    </row>
    <row r="116" spans="1:9" ht="15">
      <c r="A116" s="3" t="s">
        <v>56</v>
      </c>
      <c r="B116" s="9" t="s">
        <v>6</v>
      </c>
      <c r="C116" s="9"/>
      <c r="D116" s="8" t="s">
        <v>48</v>
      </c>
      <c r="F116" s="33" t="s">
        <v>1</v>
      </c>
      <c r="G116" s="27">
        <v>348</v>
      </c>
      <c r="I116" s="38">
        <f t="shared" si="1"/>
        <v>0</v>
      </c>
    </row>
    <row r="117" spans="1:9" ht="15">
      <c r="A117" s="3" t="s">
        <v>56</v>
      </c>
      <c r="B117" s="9"/>
      <c r="C117" s="9"/>
      <c r="D117" s="8"/>
      <c r="F117" s="33"/>
      <c r="G117" s="27"/>
      <c r="I117" s="38">
        <f t="shared" si="1"/>
        <v>0</v>
      </c>
    </row>
    <row r="118" spans="1:9" ht="15">
      <c r="A118" s="3" t="s">
        <v>56</v>
      </c>
      <c r="B118" s="9" t="s">
        <v>7</v>
      </c>
      <c r="C118" s="9"/>
      <c r="D118" s="8" t="s">
        <v>32</v>
      </c>
      <c r="F118" s="26" t="s">
        <v>2</v>
      </c>
      <c r="G118" s="27">
        <v>20</v>
      </c>
      <c r="I118" s="38">
        <f t="shared" si="1"/>
        <v>0</v>
      </c>
    </row>
    <row r="119" spans="1:9" ht="15">
      <c r="A119" s="3" t="s">
        <v>56</v>
      </c>
      <c r="B119" s="9"/>
      <c r="C119" s="9"/>
      <c r="D119" s="8"/>
      <c r="F119" s="27"/>
      <c r="G119" s="33"/>
      <c r="I119" s="38">
        <f t="shared" si="1"/>
        <v>0</v>
      </c>
    </row>
    <row r="120" spans="1:9" ht="15">
      <c r="A120" s="3" t="s">
        <v>56</v>
      </c>
      <c r="B120" s="9" t="s">
        <v>8</v>
      </c>
      <c r="C120" s="9"/>
      <c r="D120" s="8" t="s">
        <v>52</v>
      </c>
      <c r="F120" s="26" t="s">
        <v>2</v>
      </c>
      <c r="G120" s="27">
        <v>14</v>
      </c>
      <c r="I120" s="38">
        <f t="shared" si="1"/>
        <v>0</v>
      </c>
    </row>
    <row r="121" spans="1:9" ht="15">
      <c r="A121" s="3" t="s">
        <v>56</v>
      </c>
      <c r="B121" s="9"/>
      <c r="C121" s="9"/>
      <c r="D121" s="8"/>
      <c r="F121" s="27"/>
      <c r="G121" s="33"/>
      <c r="I121" s="38">
        <f t="shared" si="1"/>
        <v>0</v>
      </c>
    </row>
    <row r="122" spans="1:9" ht="15">
      <c r="A122" s="3" t="s">
        <v>56</v>
      </c>
      <c r="B122" s="9" t="s">
        <v>9</v>
      </c>
      <c r="C122" s="9"/>
      <c r="D122" s="8" t="s">
        <v>33</v>
      </c>
      <c r="F122" s="26" t="s">
        <v>2</v>
      </c>
      <c r="G122" s="27">
        <v>14</v>
      </c>
      <c r="I122" s="38">
        <f t="shared" si="1"/>
        <v>0</v>
      </c>
    </row>
    <row r="123" spans="1:9" ht="15">
      <c r="A123" s="3" t="s">
        <v>56</v>
      </c>
      <c r="B123" s="9"/>
      <c r="C123" s="9"/>
      <c r="D123" s="8"/>
      <c r="F123" s="27"/>
      <c r="G123" s="33"/>
      <c r="I123" s="38">
        <f t="shared" si="1"/>
        <v>0</v>
      </c>
    </row>
    <row r="124" spans="1:9" ht="30">
      <c r="A124" s="3" t="s">
        <v>56</v>
      </c>
      <c r="B124" s="9" t="s">
        <v>10</v>
      </c>
      <c r="C124" s="9"/>
      <c r="D124" s="8" t="s">
        <v>82</v>
      </c>
      <c r="F124" s="26" t="s">
        <v>28</v>
      </c>
      <c r="G124" s="27">
        <v>1</v>
      </c>
      <c r="I124" s="38">
        <f t="shared" si="1"/>
        <v>0</v>
      </c>
    </row>
    <row r="125" spans="1:9" ht="15">
      <c r="A125" s="3" t="s">
        <v>56</v>
      </c>
      <c r="B125" s="9"/>
      <c r="C125" s="9"/>
      <c r="D125" s="8"/>
      <c r="F125" s="27"/>
      <c r="G125" s="33"/>
      <c r="I125" s="38">
        <f t="shared" si="1"/>
        <v>0</v>
      </c>
    </row>
    <row r="126" spans="1:9" ht="15">
      <c r="A126" s="3" t="s">
        <v>56</v>
      </c>
      <c r="B126" s="9" t="s">
        <v>11</v>
      </c>
      <c r="C126" s="9"/>
      <c r="D126" s="8" t="s">
        <v>34</v>
      </c>
      <c r="F126" s="35" t="s">
        <v>44</v>
      </c>
      <c r="G126" s="32">
        <v>0.03</v>
      </c>
      <c r="H126" s="42"/>
      <c r="I126" s="38">
        <f t="shared" si="1"/>
        <v>0</v>
      </c>
    </row>
    <row r="127" spans="1:9" ht="15">
      <c r="A127" s="3" t="s">
        <v>56</v>
      </c>
      <c r="B127" s="9"/>
      <c r="C127" s="9"/>
      <c r="D127" s="6"/>
      <c r="I127" s="38">
        <f t="shared" si="1"/>
        <v>0</v>
      </c>
    </row>
    <row r="128" spans="1:9" ht="15">
      <c r="A128" s="3" t="s">
        <v>56</v>
      </c>
      <c r="B128" s="9" t="s">
        <v>12</v>
      </c>
      <c r="C128" s="9"/>
      <c r="D128" s="8" t="s">
        <v>35</v>
      </c>
      <c r="F128" s="27" t="s">
        <v>28</v>
      </c>
      <c r="G128" s="33">
        <v>1</v>
      </c>
      <c r="I128" s="38">
        <f t="shared" si="1"/>
        <v>0</v>
      </c>
    </row>
    <row r="129" spans="1:9" ht="15">
      <c r="A129" s="3" t="s">
        <v>56</v>
      </c>
      <c r="B129" s="9"/>
      <c r="C129" s="9"/>
      <c r="D129" s="8"/>
      <c r="F129" s="27"/>
      <c r="G129" s="33"/>
      <c r="I129" s="38">
        <f t="shared" si="1"/>
        <v>0</v>
      </c>
    </row>
    <row r="130" spans="1:9" ht="15">
      <c r="A130" s="3" t="s">
        <v>56</v>
      </c>
      <c r="B130" s="9" t="s">
        <v>13</v>
      </c>
      <c r="C130" s="9"/>
      <c r="D130" s="8" t="s">
        <v>49</v>
      </c>
      <c r="F130" s="27" t="s">
        <v>28</v>
      </c>
      <c r="G130" s="33">
        <v>1</v>
      </c>
      <c r="I130" s="38">
        <f t="shared" si="1"/>
        <v>0</v>
      </c>
    </row>
    <row r="131" spans="1:9" ht="15">
      <c r="A131" s="3" t="s">
        <v>56</v>
      </c>
      <c r="B131" s="9"/>
      <c r="C131" s="9"/>
      <c r="D131" s="6"/>
      <c r="G131" s="31"/>
      <c r="I131" s="38">
        <f t="shared" si="1"/>
        <v>0</v>
      </c>
    </row>
    <row r="132" spans="1:9" ht="15">
      <c r="A132" s="3" t="s">
        <v>56</v>
      </c>
      <c r="B132" s="9" t="s">
        <v>14</v>
      </c>
      <c r="C132" s="9"/>
      <c r="D132" s="6" t="s">
        <v>70</v>
      </c>
      <c r="F132" s="26" t="s">
        <v>31</v>
      </c>
      <c r="G132" s="31">
        <v>2</v>
      </c>
      <c r="I132" s="38">
        <f t="shared" si="1"/>
        <v>0</v>
      </c>
    </row>
    <row r="133" spans="1:9" ht="15">
      <c r="A133" s="3" t="s">
        <v>56</v>
      </c>
      <c r="B133" s="9"/>
      <c r="C133" s="9"/>
      <c r="D133" s="6"/>
      <c r="F133" s="31"/>
      <c r="I133" s="38">
        <f t="shared" si="1"/>
        <v>0</v>
      </c>
    </row>
    <row r="134" spans="1:9" ht="15">
      <c r="A134" s="3" t="s">
        <v>56</v>
      </c>
      <c r="B134" s="9" t="s">
        <v>15</v>
      </c>
      <c r="C134" s="9"/>
      <c r="D134" s="8" t="s">
        <v>43</v>
      </c>
      <c r="F134" s="26" t="s">
        <v>28</v>
      </c>
      <c r="G134" s="33">
        <v>1</v>
      </c>
      <c r="H134" s="42"/>
      <c r="I134" s="38">
        <f t="shared" si="1"/>
        <v>0</v>
      </c>
    </row>
    <row r="135" spans="1:9" ht="15">
      <c r="A135" s="3" t="s">
        <v>56</v>
      </c>
      <c r="B135" s="9"/>
      <c r="C135" s="9"/>
      <c r="D135" s="6"/>
      <c r="F135" s="31"/>
      <c r="I135" s="38">
        <f t="shared" si="1"/>
        <v>0</v>
      </c>
    </row>
    <row r="136" spans="1:9" ht="30">
      <c r="A136" s="3" t="s">
        <v>56</v>
      </c>
      <c r="B136" s="9" t="s">
        <v>16</v>
      </c>
      <c r="C136" s="9"/>
      <c r="D136" s="6" t="s">
        <v>36</v>
      </c>
      <c r="F136" s="26" t="s">
        <v>44</v>
      </c>
      <c r="G136" s="32">
        <v>0.02</v>
      </c>
      <c r="H136" s="42"/>
      <c r="I136" s="38">
        <f t="shared" si="1"/>
        <v>0</v>
      </c>
    </row>
    <row r="137" spans="1:9" ht="15.75" thickBot="1">
      <c r="A137" s="3" t="s">
        <v>56</v>
      </c>
      <c r="B137" s="9"/>
      <c r="C137" s="9"/>
      <c r="D137" s="6"/>
      <c r="G137" s="32"/>
      <c r="I137" s="38">
        <f t="shared" si="1"/>
        <v>0</v>
      </c>
    </row>
    <row r="138" spans="1:9" ht="15.75" thickBot="1">
      <c r="A138" s="3" t="s">
        <v>56</v>
      </c>
      <c r="B138" s="14" t="s">
        <v>50</v>
      </c>
      <c r="C138" s="4"/>
      <c r="D138" s="15" t="s">
        <v>42</v>
      </c>
      <c r="E138" s="4"/>
      <c r="F138" s="29"/>
      <c r="G138" s="29"/>
      <c r="H138" s="29"/>
      <c r="I138" s="45">
        <f>SUM(I110:I137)</f>
        <v>0</v>
      </c>
    </row>
    <row r="139" spans="2:9" s="12" customFormat="1" ht="15">
      <c r="B139" s="13"/>
      <c r="C139" s="13"/>
      <c r="D139" s="17"/>
      <c r="E139" s="13"/>
      <c r="F139" s="27"/>
      <c r="G139" s="27"/>
      <c r="H139" s="38"/>
      <c r="I139" s="38">
        <f t="shared" si="1"/>
        <v>0</v>
      </c>
    </row>
    <row r="140" spans="2:9" s="12" customFormat="1" ht="15">
      <c r="B140" s="13"/>
      <c r="C140" s="13"/>
      <c r="D140" s="17"/>
      <c r="E140" s="13"/>
      <c r="F140" s="27"/>
      <c r="G140" s="27"/>
      <c r="H140" s="38"/>
      <c r="I140" s="38">
        <f t="shared" si="1"/>
        <v>0</v>
      </c>
    </row>
    <row r="141" spans="2:9" s="12" customFormat="1" ht="15">
      <c r="B141" s="13"/>
      <c r="C141" s="13"/>
      <c r="D141" s="17"/>
      <c r="E141" s="13"/>
      <c r="F141" s="27"/>
      <c r="G141" s="27"/>
      <c r="H141" s="38"/>
      <c r="I141" s="38">
        <f t="shared" si="1"/>
        <v>0</v>
      </c>
    </row>
    <row r="142" spans="1:9" ht="15">
      <c r="A142" s="3" t="s">
        <v>57</v>
      </c>
      <c r="B142" s="3" t="s">
        <v>57</v>
      </c>
      <c r="D142" s="5" t="s">
        <v>71</v>
      </c>
      <c r="F142" s="30" t="s">
        <v>20</v>
      </c>
      <c r="G142" s="30" t="s">
        <v>21</v>
      </c>
      <c r="H142" s="39" t="s">
        <v>103</v>
      </c>
      <c r="I142" s="39" t="s">
        <v>104</v>
      </c>
    </row>
    <row r="143" spans="1:9" ht="15">
      <c r="A143" s="3" t="s">
        <v>57</v>
      </c>
      <c r="I143" s="38">
        <f t="shared" si="1"/>
        <v>0</v>
      </c>
    </row>
    <row r="144" spans="1:9" ht="15">
      <c r="A144" s="3" t="s">
        <v>57</v>
      </c>
      <c r="I144" s="38">
        <f t="shared" si="1"/>
        <v>0</v>
      </c>
    </row>
    <row r="145" spans="1:9" ht="15">
      <c r="A145" s="3" t="s">
        <v>57</v>
      </c>
      <c r="D145" s="5" t="s">
        <v>0</v>
      </c>
      <c r="I145" s="38">
        <f t="shared" si="1"/>
        <v>0</v>
      </c>
    </row>
    <row r="146" spans="1:9" ht="15">
      <c r="A146" s="3" t="s">
        <v>57</v>
      </c>
      <c r="I146" s="38">
        <f t="shared" si="1"/>
        <v>0</v>
      </c>
    </row>
    <row r="147" spans="1:9" ht="15">
      <c r="A147" s="3" t="s">
        <v>57</v>
      </c>
      <c r="C147" s="3" t="s">
        <v>4</v>
      </c>
      <c r="D147" s="5" t="s">
        <v>72</v>
      </c>
      <c r="I147" s="38">
        <f t="shared" si="1"/>
        <v>0</v>
      </c>
    </row>
    <row r="148" spans="1:9" ht="15">
      <c r="A148" s="3" t="s">
        <v>57</v>
      </c>
      <c r="I148" s="38">
        <f t="shared" si="1"/>
        <v>0</v>
      </c>
    </row>
    <row r="149" spans="1:9" ht="15">
      <c r="A149" s="3" t="s">
        <v>57</v>
      </c>
      <c r="I149" s="38">
        <f t="shared" si="1"/>
        <v>0</v>
      </c>
    </row>
    <row r="150" spans="1:9" ht="28.5">
      <c r="A150" s="3" t="s">
        <v>57</v>
      </c>
      <c r="B150" s="22" t="s">
        <v>5</v>
      </c>
      <c r="D150" s="19" t="s">
        <v>74</v>
      </c>
      <c r="F150" s="25" t="s">
        <v>1</v>
      </c>
      <c r="G150" s="25">
        <v>12</v>
      </c>
      <c r="I150" s="38">
        <f t="shared" si="1"/>
        <v>0</v>
      </c>
    </row>
    <row r="151" spans="1:9" ht="15">
      <c r="A151" s="3" t="s">
        <v>57</v>
      </c>
      <c r="B151" s="22"/>
      <c r="D151" s="19"/>
      <c r="E151" s="20"/>
      <c r="F151" s="25"/>
      <c r="G151" s="37"/>
      <c r="I151" s="38">
        <f t="shared" si="1"/>
        <v>0</v>
      </c>
    </row>
    <row r="152" spans="1:9" ht="15">
      <c r="A152" s="3" t="s">
        <v>57</v>
      </c>
      <c r="B152" s="22" t="s">
        <v>3</v>
      </c>
      <c r="D152" s="19" t="s">
        <v>100</v>
      </c>
      <c r="F152" s="25" t="s">
        <v>1</v>
      </c>
      <c r="G152" s="25">
        <v>340</v>
      </c>
      <c r="I152" s="38">
        <f t="shared" si="1"/>
        <v>0</v>
      </c>
    </row>
    <row r="153" spans="1:9" ht="15">
      <c r="A153" s="3" t="s">
        <v>57</v>
      </c>
      <c r="C153" s="21"/>
      <c r="D153" s="19"/>
      <c r="E153" s="20"/>
      <c r="F153" s="25"/>
      <c r="G153" s="37"/>
      <c r="I153" s="38">
        <f t="shared" si="1"/>
        <v>0</v>
      </c>
    </row>
    <row r="154" spans="4:9" ht="15">
      <c r="D154" s="6"/>
      <c r="G154" s="31"/>
      <c r="I154" s="38">
        <f t="shared" si="1"/>
        <v>0</v>
      </c>
    </row>
    <row r="155" spans="2:9" ht="120">
      <c r="B155" s="3" t="s">
        <v>6</v>
      </c>
      <c r="D155" s="24" t="s">
        <v>101</v>
      </c>
      <c r="F155" s="26" t="s">
        <v>1</v>
      </c>
      <c r="G155" s="31">
        <v>320</v>
      </c>
      <c r="I155" s="38">
        <f t="shared" si="1"/>
        <v>0</v>
      </c>
    </row>
    <row r="156" spans="1:9" ht="15">
      <c r="A156" s="3" t="s">
        <v>57</v>
      </c>
      <c r="D156" s="6"/>
      <c r="G156" s="31"/>
      <c r="I156" s="38">
        <f t="shared" si="1"/>
        <v>0</v>
      </c>
    </row>
    <row r="157" spans="1:9" ht="120">
      <c r="A157" s="3" t="s">
        <v>57</v>
      </c>
      <c r="B157" s="3" t="s">
        <v>7</v>
      </c>
      <c r="D157" s="24" t="s">
        <v>102</v>
      </c>
      <c r="F157" s="26" t="s">
        <v>1</v>
      </c>
      <c r="G157" s="31">
        <v>21</v>
      </c>
      <c r="I157" s="38">
        <f t="shared" si="1"/>
        <v>0</v>
      </c>
    </row>
    <row r="158" spans="1:9" ht="15">
      <c r="A158" s="3" t="s">
        <v>57</v>
      </c>
      <c r="D158" s="6"/>
      <c r="G158" s="31"/>
      <c r="I158" s="38">
        <f t="shared" si="1"/>
        <v>0</v>
      </c>
    </row>
    <row r="159" spans="1:9" ht="15">
      <c r="A159" s="3" t="s">
        <v>57</v>
      </c>
      <c r="B159" s="3" t="s">
        <v>8</v>
      </c>
      <c r="D159" s="6" t="s">
        <v>26</v>
      </c>
      <c r="F159" s="26" t="s">
        <v>2</v>
      </c>
      <c r="G159" s="31">
        <v>8</v>
      </c>
      <c r="I159" s="38">
        <f t="shared" si="1"/>
        <v>0</v>
      </c>
    </row>
    <row r="160" spans="1:9" ht="15">
      <c r="A160" s="3" t="s">
        <v>57</v>
      </c>
      <c r="D160" s="6"/>
      <c r="G160" s="31"/>
      <c r="I160" s="38">
        <f t="shared" si="1"/>
        <v>0</v>
      </c>
    </row>
    <row r="161" ht="15">
      <c r="I161" s="38">
        <f t="shared" si="1"/>
        <v>0</v>
      </c>
    </row>
    <row r="162" spans="1:9" ht="30">
      <c r="A162" s="3" t="s">
        <v>57</v>
      </c>
      <c r="B162" s="22" t="s">
        <v>9</v>
      </c>
      <c r="D162" s="6" t="s">
        <v>84</v>
      </c>
      <c r="E162" s="20"/>
      <c r="F162" s="25" t="s">
        <v>2</v>
      </c>
      <c r="G162" s="25">
        <v>6</v>
      </c>
      <c r="I162" s="38">
        <f t="shared" si="1"/>
        <v>0</v>
      </c>
    </row>
    <row r="163" spans="1:4" ht="15">
      <c r="A163" s="3" t="s">
        <v>57</v>
      </c>
      <c r="C163" s="21"/>
      <c r="D163" s="19"/>
    </row>
    <row r="164" spans="1:5" ht="15">
      <c r="A164" s="3" t="s">
        <v>57</v>
      </c>
      <c r="D164" s="3"/>
      <c r="E164" s="5"/>
    </row>
    <row r="165" spans="1:7" ht="15">
      <c r="A165" s="3" t="s">
        <v>57</v>
      </c>
      <c r="B165" s="3" t="s">
        <v>10</v>
      </c>
      <c r="D165" s="8" t="s">
        <v>75</v>
      </c>
      <c r="F165" s="26" t="s">
        <v>44</v>
      </c>
      <c r="G165" s="32">
        <v>0.05</v>
      </c>
    </row>
    <row r="166" spans="1:6" ht="15.75" thickBot="1">
      <c r="A166" s="3" t="s">
        <v>57</v>
      </c>
      <c r="F166" s="25"/>
    </row>
    <row r="167" spans="1:9" ht="15.75" thickBot="1">
      <c r="A167" s="3" t="s">
        <v>57</v>
      </c>
      <c r="B167" s="14" t="s">
        <v>50</v>
      </c>
      <c r="C167" s="4"/>
      <c r="D167" s="15" t="s">
        <v>73</v>
      </c>
      <c r="E167" s="4"/>
      <c r="F167" s="29"/>
      <c r="G167" s="29"/>
      <c r="H167" s="29"/>
      <c r="I167" s="45">
        <f>SUM(I143:I166)</f>
        <v>0</v>
      </c>
    </row>
    <row r="169" ht="15">
      <c r="D169" s="3"/>
    </row>
    <row r="170" ht="15">
      <c r="D170" s="3"/>
    </row>
    <row r="171" ht="15">
      <c r="D171" s="3"/>
    </row>
  </sheetData>
  <sheetProtection/>
  <protectedRanges>
    <protectedRange sqref="G151 G153" name="Obseg1_1"/>
  </protectedRanges>
  <printOptions/>
  <pageMargins left="0.7874015748031497" right="0.7480314960629921" top="0.5511811023622047" bottom="0.7086614173228347" header="0" footer="0"/>
  <pageSetup firstPageNumber="13" useFirstPageNumber="1" horizontalDpi="600" verticalDpi="600" orientation="portrait" paperSize="9" scale="66" r:id="rId1"/>
  <headerFooter scaleWithDoc="0" alignWithMargins="0">
    <oddHeader>&amp;CERDADO d.o.o. ul.Vena Pilona 29,  5270 Ajdovščina
------------------------------------------------------------------------------------------------------------------------------------</oddHeader>
    <oddFooter>&amp;C&amp;P</oddFooter>
  </headerFooter>
  <rowBreaks count="3" manualBreakCount="3">
    <brk id="29" max="255" man="1"/>
    <brk id="83" max="8" man="1"/>
    <brk id="12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Peter Kete</cp:lastModifiedBy>
  <cp:lastPrinted>2016-03-06T10:49:53Z</cp:lastPrinted>
  <dcterms:created xsi:type="dcterms:W3CDTF">2008-04-09T18:46:33Z</dcterms:created>
  <dcterms:modified xsi:type="dcterms:W3CDTF">2016-04-25T11:32:47Z</dcterms:modified>
  <cp:category/>
  <cp:version/>
  <cp:contentType/>
  <cp:contentStatus/>
</cp:coreProperties>
</file>