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24" activeTab="0"/>
  </bookViews>
  <sheets>
    <sheet name="ŠPORTNO IGRIŠČE PODKRAJ" sheetId="1" r:id="rId1"/>
  </sheets>
  <definedNames/>
  <calcPr fullCalcOnLoad="1"/>
</workbook>
</file>

<file path=xl/sharedStrings.xml><?xml version="1.0" encoding="utf-8"?>
<sst xmlns="http://schemas.openxmlformats.org/spreadsheetml/2006/main" count="242" uniqueCount="122">
  <si>
    <t>KANALIZACIJA SKUPAJ</t>
  </si>
  <si>
    <t>SKUPAJ Z DDV EUR</t>
  </si>
  <si>
    <t xml:space="preserve"> 1. - 7. SKUPAJ  </t>
  </si>
  <si>
    <t>GEOMEHANIK - PREGLED TEMELJNIH TAL Z VPISOM V GRADBENI DNEVNIK.</t>
  </si>
  <si>
    <t>KD</t>
  </si>
  <si>
    <t>M2</t>
  </si>
  <si>
    <t>M1</t>
  </si>
  <si>
    <t>UR</t>
  </si>
  <si>
    <t>M3</t>
  </si>
  <si>
    <t>KG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</si>
  <si>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</si>
  <si>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</si>
  <si>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</si>
  <si>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</si>
  <si>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</si>
  <si>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</si>
  <si>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</si>
  <si>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</si>
  <si>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</si>
  <si>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</si>
  <si>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</si>
  <si>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</si>
  <si>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</si>
  <si>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REKAPITULACIJA</t>
  </si>
  <si>
    <t>ZEMELJSKA DELA</t>
  </si>
  <si>
    <t>BETONSKA DELA</t>
  </si>
  <si>
    <t>ZIDARSKA DELA</t>
  </si>
  <si>
    <t>TESARSKA DELA</t>
  </si>
  <si>
    <t>ZEMELJSKA DELA SKUPAJ</t>
  </si>
  <si>
    <t>BETONSKA DELA SKUPAJ</t>
  </si>
  <si>
    <t>ZIDARSKA DELA SKUPAJ</t>
  </si>
  <si>
    <t>TESARSKA DELA SKUPAJ</t>
  </si>
  <si>
    <t>KANALIZACIJA</t>
  </si>
  <si>
    <t>PRIPRAVLJALNA IN RUŠITVENA  DELA</t>
  </si>
  <si>
    <t>PRIPRAVLJALNA IN RUŠITVENA DELA</t>
  </si>
  <si>
    <t>PRIPRAVLJALNA IN RUŠITVENA DELA SKUPAJ</t>
  </si>
  <si>
    <t>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</t>
  </si>
  <si>
    <t>količina</t>
  </si>
  <si>
    <t>vrednost</t>
  </si>
  <si>
    <t xml:space="preserve">NAROČNIK:   </t>
  </si>
  <si>
    <t>Občina Ajdovščina</t>
  </si>
  <si>
    <t>5270 Ajdovščina</t>
  </si>
  <si>
    <t xml:space="preserve">OBJEKT:     </t>
  </si>
  <si>
    <t>DDV 22%</t>
  </si>
  <si>
    <t>KPL</t>
  </si>
  <si>
    <t>KOS</t>
  </si>
  <si>
    <t>14</t>
  </si>
  <si>
    <t>DOBAVA IN KITANJE DILATACIJ PRI AB PODPORNIH ZIDOVIH, AB TLAKU IN AB STOPNICAH Z DVOKOMPONENTNIM TRAJNO ELASTIČNIM KITOM.</t>
  </si>
  <si>
    <t>DOBAVA IN MONTAŽA PANELNE OGRAJE VIŠINE 400 CM, ZELENE BARVE. STEBRI OGRAJE SE MONTIRAJO NA AB PODPORNEM ZIDU.</t>
  </si>
  <si>
    <t>DOBAVA IN MONTAŽA PANELNE OGRAJE VIŠINE 400 CM, ZELENE BARVE VKLJUČNO Z IZDELAVO AB TOČKOVNIH TEMELJEV DIM. 40X40X60 CM. STEBRI OGRAJE SE MONTIRAJO V AB TOČKOVNE TEMELJE.</t>
  </si>
  <si>
    <t>DOBAVA IN MONTAŽA PANELNE OGRAJE VIŠINE 80 CM, ZELENE BARVE. STEBRI OGRAJE SE MONTIRAJO NA AB PODPORNEM ZIDU.</t>
  </si>
  <si>
    <t>NAPRAVA VODOTESNEGA PRIKLJUČKA NOVE KANALIZACIJE NA OBSTOJEČ METEORNI JAŠEK S PVC CEVJO DN 300 MM.</t>
  </si>
  <si>
    <t>ŠPORTNO IGRIŠČE V PODKRAJU</t>
  </si>
  <si>
    <t xml:space="preserve">ZAKOLIČBA POVRŠIN IN POSTAVITEV POTREBNIH GRADBENIH PROFILOV ZA VSA DELA ZUNANJE UREDITVE. OBRAČUNA SE 1x CELOTNA OBDELANA POVRŠINA.  </t>
  </si>
  <si>
    <t>EM</t>
  </si>
  <si>
    <t>cena/EM</t>
  </si>
  <si>
    <t>opis postavke</t>
  </si>
  <si>
    <t>z.š.</t>
  </si>
  <si>
    <t>ZAREZANJE OBSTOJEČEGA BETONSKEGA TLAKA DEB. DO 15 CM.</t>
  </si>
  <si>
    <t>ZATRAVITEV ŽE HUMUZIRANE ZELENICE IN VZDRŽEVANJE DO POZELENITVE.</t>
  </si>
  <si>
    <t>FINO PLANIRANJE TAMPONA S TOČNOSTJO +- 1 CM TER VALJANJE DO PREDPISANE ZBITOSTI (UTRJENE POVRŠINE).</t>
  </si>
  <si>
    <t>NAPRAVA, MOTAŽA IN DEMONTAŽA OPAŽA ZA AB PASOVNE TEMELJE PODPORNIH ZIDOV.</t>
  </si>
  <si>
    <t>NAPRAVA, MONTAŽA IN DEMONTAŽA OPAŽA ZA DILATACIJO AB PODPORNIH ZIDOV, AB TLAKA IN AB STOPNIC.</t>
  </si>
  <si>
    <t>ZAKOLIČBA TRASE KANALIZACIJE IN ZAVAROVANJE ZAKOLIČBE TER POSTAVITEV GRADBENIH PROFILOV. OBRAČUNA SE 1x CELOTNA DOLŽINA TRASE.</t>
  </si>
  <si>
    <t xml:space="preserve">DOBAVA IN MONTAŽA BETONSKIH ROBNIKOV PREREZA 8x20 CM, KOMPLET S POTREBNIMI ZEMELJSKIMI DELI, BETONSKIM TEMELJEM, OBBETONIRANJEM IN FUGIRANJEM. </t>
  </si>
  <si>
    <t>DOPLAČILO ZA IZDELAVO ASFALTNE MULDE ŠIR. 50 CM, GLOBINE DO 6 CM - OB OBSTOJEČEM ZIDU.</t>
  </si>
  <si>
    <t>DOBAVA, VGRADNJA IN STROJNO VALJANJE BITUMENSKEGA BETONA AC 8 SURF B 70/100 A4 V SLOJU DEB. 3 CM .</t>
  </si>
  <si>
    <t>DOBAVA, VGRADNJA IN STROJNO VALJANJE BITUDROBIRJA AC 22 SURF B 50/70 A4 V SLOJU DEB. 6 CM.</t>
  </si>
  <si>
    <t xml:space="preserve">DOBAVA IN NAPRAVA REVIZIJSKEGA JAŠKA IZ BETONSKE CEVI FI 60 CM, GLOBINE 1,0 - 1,5 M, Z NAPRAVO BETONSKEGA DNA IN PRIKLJUČKOV, Z LTŽ POKROVOM 600x600 MM, NOSILNOSTI 125 KN VKLJUČNO Z IZDELAVO AB OKVIRJA. </t>
  </si>
  <si>
    <t xml:space="preserve">DOBAVA IN NAPRAVA CESTNEGA PESKOLOVA IZ BETONSKE CEVI FI 50 CM, GLOBINE 1,0 M, Z NAPRAVO BETONSKEGA DNA IN PRIKLJUČKOV, Z LTŽ REŠETKO 400x400 MM, NOSILNOSTI 125 KN VKLJUČNO Z IZDELAVO AB OKVIRJA. </t>
  </si>
  <si>
    <r>
      <t>DOBAVA IN POLAGANJE PVC DRENAŽNIH CEVI DN 150 MM Z NAPRAVO BETONSKEGA LEŽIŠČA DO POLOVICE CEVI IN NASUTJA S KAMNITIMI KROGLAMI (PORABA DO 0,20 m</t>
    </r>
    <r>
      <rPr>
        <vertAlign val="superscript"/>
        <sz val="10"/>
        <color indexed="8"/>
        <rFont val="SL Dutch"/>
        <family val="0"/>
      </rPr>
      <t>3</t>
    </r>
    <r>
      <rPr>
        <sz val="10"/>
        <color indexed="8"/>
        <rFont val="SL Dutch"/>
        <family val="0"/>
      </rPr>
      <t>/m</t>
    </r>
    <r>
      <rPr>
        <vertAlign val="superscript"/>
        <sz val="10"/>
        <color indexed="8"/>
        <rFont val="SL Dutch"/>
        <family val="0"/>
      </rPr>
      <t>1</t>
    </r>
    <r>
      <rPr>
        <sz val="10"/>
        <color indexed="8"/>
        <rFont val="SL Dutch"/>
        <family val="0"/>
      </rPr>
      <t>) TER ZAŠČITA NASUTJA S PP FILCEM (PORABA DO 2,00 m</t>
    </r>
    <r>
      <rPr>
        <vertAlign val="superscript"/>
        <sz val="10"/>
        <color indexed="8"/>
        <rFont val="SL Dutch"/>
        <family val="0"/>
      </rPr>
      <t>2</t>
    </r>
    <r>
      <rPr>
        <sz val="10"/>
        <color indexed="8"/>
        <rFont val="SL Dutch"/>
        <family val="0"/>
      </rPr>
      <t>/m</t>
    </r>
    <r>
      <rPr>
        <vertAlign val="superscript"/>
        <sz val="10"/>
        <color indexed="8"/>
        <rFont val="SL Dutch"/>
        <family val="0"/>
      </rPr>
      <t>1</t>
    </r>
    <r>
      <rPr>
        <sz val="10"/>
        <color indexed="8"/>
        <rFont val="SL Dutch"/>
        <family val="0"/>
      </rPr>
      <t>) .</t>
    </r>
  </si>
  <si>
    <t>DOBAVA IN POLAGANJE PVC KANALIZACIJSKIH CEVI TIP SN4 DN 200 MM, VKLJUČNO S FAZONSKIMI KOSI (KOLENA, REDUKCIJE,…) Z NAPRAVO BETONSKE POSTELJICE DEB. 10+DN/10 CM S POLNIM OBBETONIRANJEM CEVI V DEBELINI 10 CM.</t>
  </si>
  <si>
    <t>DOBAVA IN POLAGANJE PVC KANALIZACIJSKIH CEVI TIP SN4 DN 300 MM, VKLJUČNO S FAZONSKIMI KOSI (KOLENA, REDUKCIJE,…) Z NAPRAVO BETONSKE POSTELJICE DEB. 10+DN/10 CM S POLNIM OBBETONIRANJEM CEVI V DEBELINI 10 CM.</t>
  </si>
  <si>
    <t>PLANIRANJE DNA JARKA IN JAM KANALIZACIJE S TOČNOSTJO +- 3 CM Z UTRJEVANJEM.</t>
  </si>
  <si>
    <t>RAZNA MANJŠA ZIDARSKA DELA, KI SE IZVAJAJO V REŽIJI. OBRAČUN PO DEJANSKIH KOLIČINAH VPISANIH V GRADBENEM DNEVNIKU IN POTRJENIH S STRANI NADZORNEGA INŽENIRJA.</t>
  </si>
  <si>
    <t xml:space="preserve">KV ZIDAR  </t>
  </si>
  <si>
    <t>SANACIJA OBSTOJEČEGA BETONSKEGA PODPORNEGA ZIDU. SANACIJA ZAJEMA: - ODBIJANJE STAREGA DOTRAJANEGA OMETA, - PRANJE, - PREMAZ Z ELASTOSILOM ZA BOLJŠO OPRIJEMLJIVOST, - CEMENTNI OBRIZG, - GROBI IN FINI OMET Z IZBOLJŠANO CEMENTNO MALTO.</t>
  </si>
  <si>
    <t>DOBAVA IN LEPLJENJE STIROPORA DEB. 1 CM NA AB PODPORNI  ZID, AB TLAK IN AB STOPNICE ZA IZVEDBO DILETIRANJA .</t>
  </si>
  <si>
    <t>DOBAVA IN PRITRDITEV PVC TRIKOTNIH LETVIC NA OPAŽ PRED BETONIRANJEM - ZA POSNETE ROBOVE AB KONSTRUKCIJ (PODPORNI ZIDOVI).</t>
  </si>
  <si>
    <t>DOBAVA IN POLAGANJE ARMATURNIH MREŽ MAG 500/560.</t>
  </si>
  <si>
    <t>DOBAVA IN POLAGANJE REBRASTE ARMATURE S500 NAD FI 12 MM.</t>
  </si>
  <si>
    <t>DOBAVA IN POLAGANJE REBRASTE ARMATURE S500 DO FI 12 MM.</t>
  </si>
  <si>
    <t>NAPRAVA, MONTAŽA IN DEMONTAŽA OPAŽA ZA AB PODPORNE ZIDOVE, NAD TERENOM. ZAHTEVE ZA VIDNI BETON SB4.</t>
  </si>
  <si>
    <t>NAPRAVA, MONTAŽA IN DEMONTAŽA OPAŽA ZA ROBOVE AB TLAKA VIŠINE 15 CM, ZAHTEVE ZA VIDNI BETON SB4..</t>
  </si>
  <si>
    <t>NAPRAVA, MOTAŽA IN DEMONTAŽA OPAŽA ZA AB STOPNICE IN VMESNE PODESTE, PO TERENU, ZAHTEVE ZA VIDNI BETON SB4..</t>
  </si>
  <si>
    <t>DOBAVA IN VGRAJEVANJE PODLOŽNEGA BETONA DEB. 10 CM Z BETONOM C12/15 POD AB PASOVNIMI TEMELJI PODPORNIH ZIDOV.</t>
  </si>
  <si>
    <t>DOBAVA IN VGRAJEVANJE BETONA C 25/30 V AB PASOVNE TEMELJE PODPORNIH ZIDOV.</t>
  </si>
  <si>
    <t>DOBAVA IN VGRAJEVANJE BETONA C 25/30 V AB PODPORNE ZIDOVE DEBELINE 20 CM.</t>
  </si>
  <si>
    <t>DOBAVA IN VGRAJEVANJE BETONA C25/30 V AB TLAK DEBELINE 15 CM.</t>
  </si>
  <si>
    <t>DOBAVA IN VGRAJEVANJE BETONA C 25/30 V AB STOPNICE IN VMESNE PODESTE.</t>
  </si>
  <si>
    <t>DOPLAČILO ZA METLIČENJE POVRŠINE BETONSKEGA TLAKA NASTOPOV STOPNIC IN VMESNIH PODESTOV.</t>
  </si>
  <si>
    <t>HUMUZIRANJE ZELENICE V SLOJU DEB. 15-20 CM S HUMUSOM IZ GRADBIŠČNE DEPONIJE, VKLJUČNO S PREDHODNIM PREČIŠČENJEM HUMUSA IN REVITALIZACIJO.</t>
  </si>
  <si>
    <t>STROJNI ZASIP ZA AB PASOVNIMI TEMELJI IN AB PODPORNIM ZIDOM Z MATERIALOM OD IZKOPA, V PLASTEH PO 20-30 CM Z IZRAVNAVO IN UTRJEVANJEM DO USTREZNE ZBITOSTI.</t>
  </si>
  <si>
    <r>
      <t>DOBAVA IN VGRAJEVANJE TAMPONSKEGA DROBLJENCA FRAKCIJE 0/45 MM V SLOJU DEB. 30 CM Z IZRAVNAVO POVRŠINE IN UTRJEVANJEM NA MODUL STISLJIVOSTI Ev2 =min. 80 MN/M</t>
    </r>
    <r>
      <rPr>
        <vertAlign val="superscript"/>
        <sz val="10"/>
        <color indexed="8"/>
        <rFont val="SL Dutch"/>
        <family val="0"/>
      </rPr>
      <t>2</t>
    </r>
    <r>
      <rPr>
        <sz val="10"/>
        <color indexed="8"/>
        <rFont val="SL Dutch"/>
        <family val="0"/>
      </rPr>
      <t xml:space="preserve"> (UTRJENE POVRŠINE).</t>
    </r>
  </si>
  <si>
    <t>PLANIRANJE DNA TEMELJEV PODPORNIH ZIDOV S TOČNOSTJO +- 3 CM Z UTRJEVANJEM.</t>
  </si>
  <si>
    <t>STROJNI IZKOP JARKOV ZA PASOVNE TEMELJE PODPORNIH ZIDOV V TERENU III.-IV. KTG., Z DEPONIRANJEM IZKOPANEGA MATERIALA NA GRADBIŠČU ZA KASNEJŠI ZASIP.</t>
  </si>
  <si>
    <t>PRI IZVEDBI PREDMETNIH DEL JE STRIKTNO UPOŠTEVATI VSE ZAHTEVE V VEZI VARSTVA PRI DELU TAKO ZAPOSLENIH KOT MIMOIDOČIH. VSI DOSTOPI MORAJO BITI USTREZNO ZAVAROVANI IN OZNAČENI TER NEMOTEČI ZA UPORABNIKE SOSEDNJIH OBJEKTOV.</t>
  </si>
  <si>
    <t>V CENAH NA ENOTO (PRI DOVOZU VSEH POTREBNIH MATERIALOV TER ODVOZIH MATERIALOV) JE OBVEZNO UPOŠTEVATI, DA POTEKA TRANSPORT DO GRADBIŠČA ČEZ ZASEBNO DVORIŠČE - SKLADNO S PODPISANIM DOGOVOROM JE DOVOLJEN PREHOD ČEZ DVORIŠČE Z MANJŠIMI 2-OSNIMI TRANPORTNIMI VOZILI!</t>
  </si>
  <si>
    <t>Cesta 5. maja 6/a</t>
  </si>
  <si>
    <t>ZAKOLIČBA OBSTOJEČIH KOMUNALNIH VODOV.</t>
  </si>
  <si>
    <t>RUŠENJE OBSTOJEČEGA AB TLAKA DEB. DO 15 CM IN AB STOPNIC, Z NAKLADANJEM IN ODVOZOM RUŠEVIN V STALNO DEPONIJO VKLJUČNO S PLAČILOM VSEH KOMUNALNIH PRISTOJBIN IN TAKS.</t>
  </si>
  <si>
    <t>UREDITEV IN ORGANIZACIJA GRADBIŠČA SKLADNO Z VARNOSTNIM NAČRTOM IN TEHNOLOGIJO IZVAJALCA DEL (POSTAVITEV GRADBIŠČNE ZAŠČITNE OGRAJE, POSTAVITEV GRADBIŠČNE TABLE, POSTAVITEV OPOZORILNIH TABEL, POSTAVITEV GRADBIŠČNIH KONTEJNERJEV, UREDITEV GRADBIŠČNE DEPONIJE, UREDITEV DOSTOPOV, UREDITEV GRADBIŠČNIH PRIKLJUČKOV (ELEKTRIKA, VODA), SANITARIJE,...).</t>
  </si>
  <si>
    <t>OPOMBA:</t>
  </si>
  <si>
    <t>SPLOŠNE OPOMBE:</t>
  </si>
  <si>
    <t>STROJNI ODRIV HUMUSA V SLOJU DEB. DO 20 CM Z DEPONIRANJEM NA GRADBIŠČU ZA KASNEJŠO UPORABO.</t>
  </si>
  <si>
    <t>STROJNI ŠIROKI POVRŠINSKI IZKOP V TERENU III.-IV. KTG., Z ODVOZOM IZKOPANEGA MATERIALA V STALNO DEPONIJO VKLJUČNO S PLAČILOM VSEH TAKS.</t>
  </si>
  <si>
    <t>ENAKO KOT POSTAVKA A-2/3, LE Z ODVOZOM IZKOPANEGA MATERIALA V STALNO DEPONIJO VKLJUČNO S PLAČILOM VSEH TAKS.</t>
  </si>
  <si>
    <t>DOBAVA IN POLAGANJE PP POLSTI 300 g NA SPLANIRAN ZEMELJSKI PLANUM (UTRJENE POVRŠINE).</t>
  </si>
  <si>
    <t>PLANIRANJE ZEMELJSKEGA PLANUMA POD UTRJENIMI POVRŠINAMI S TOČNOSTJO +- 3 CM Z UVALJANJEM DO PREDPISANE ZBITOSTI..</t>
  </si>
  <si>
    <t>PREKOP IN PLANIRANJE ZELENICE.</t>
  </si>
  <si>
    <t>STROJNI IN DELNO ROČNI IZKOP JARKOV IN JAM ZA KANALIZACIJO V TERENU III.-IV. KTG. Z ZASIPOM PO POLOŽENIH CEVEH Z MATERIALOM OD IZKOPA V PLASTEH Z UTRJEVANJEM IN ODVOZOM ODVEČNEGA IZKOPANEGA MATERIALA V STALNO DEPONIJO VKLJUČNO S PLAČILOM VSEH TAKS.</t>
  </si>
  <si>
    <t>DOBAVA IN POLAGANJE PVC KANALIZACIJSKIH CEVI TIP SN4 DN 250 MM VKLJUČNO S FAZONSKIMI KOSI (KOLENA, REDUKCIJE,…) Z NAPRAVO BETONSKE POSTELJICE DEB. 10+DN/10 CM S POLNIM OBBETONIRANJEM CEVI V DEBELINI 10 CM.</t>
  </si>
  <si>
    <t>ROVOKOPAČ</t>
  </si>
  <si>
    <t>KV DELAVEC</t>
  </si>
  <si>
    <t>15</t>
  </si>
  <si>
    <t>RAZNA ZEMELJSKA DELA, KI SE IZVAJAJO V REŽIJI. OBRAČUN PO DEJANSKIH KOLIČINAH VPISANIH V GRADBENEM DNEVNIKU IN POTRJENIH S STRANI NADZORNEGA INŽENIRJA.</t>
  </si>
  <si>
    <t>RAZNA PREDDELA IN RUŠITVENA DELA, KI SE IZVAJAJO V REŽIJI. OBRAČUN PO DEJANSKIH KOLIČINAH VPISANIH V GRADBENEM DNEVNIKU IN POTRJENIH S STRANI NADZORNEGA INŽENIRJA.</t>
  </si>
  <si>
    <t>ZGORNJI USTROJ, TALNE OZNAČBE, OGRAJA</t>
  </si>
  <si>
    <t>ZGORNJI USTROJ, TALNE OZNAČBE, OGRAJA SKUPAJ</t>
  </si>
  <si>
    <t>DOBAVA IN MONTAŽA PANELNE OGRAJE VIŠINE 180 CM, ZELENE BARVE, VKLJUČNO Z IZDELAVO AB TOČKOVNIH TEMELJEV DIM. 30x30x40 CM. STEBRI OGRAJE SE MONTIRAJO V AB TOČKOVNE TEMELJE.</t>
  </si>
  <si>
    <t>DOBAVA IN MONTAŽA OGRAJNIH DVOKRILNIH VRAT ZELENE BARVE VEL. 320x250 CM, Z KLJUKO IN KLJUČAVNICO, VKLJUČNO S STEBRI IN IZDELAVO AB TOČKOVNIH TEMELJEV (VRATA V OGRAJI VIŠINE 400 CM).</t>
  </si>
  <si>
    <r>
      <t>DOBAVA IN IZDELAVA TALNIH OZNAČB (NPR. ČRTE ŠIRINE 5-15 CM, ŠIRŠE OZNAČBE, ZNAKI ALI ŠTEVILKE) NA ASFALTNI POVRŠINI (ŠPORTNA POVRŠINA 493 M</t>
    </r>
    <r>
      <rPr>
        <vertAlign val="superscript"/>
        <sz val="10"/>
        <color indexed="8"/>
        <rFont val="SL Dutch"/>
        <family val="0"/>
      </rPr>
      <t>2</t>
    </r>
    <r>
      <rPr>
        <sz val="10"/>
        <color indexed="8"/>
        <rFont val="SL Dutch"/>
        <family val="0"/>
      </rPr>
      <t xml:space="preserve">), KI BO NAMENJENA IGRANJU RAZLIČNIH IGER NPR. KOŠARKA, ROKOMET, MALI NOGOMET. OZNAČBE SE IZVEDE Z VEČKOMPONENTNIMI BARVAMI NAMENJENIMI OZNAČEVANJU NA ASFALTNEM TLAKU.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</si>
</sst>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SL Dutch"/>
      <family val="0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SL 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SL Dutch"/>
      <family val="0"/>
    </font>
    <font>
      <b/>
      <sz val="8"/>
      <color indexed="63"/>
      <name val="SL Dut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SL Dutch"/>
      <family val="0"/>
    </font>
    <font>
      <b/>
      <sz val="8"/>
      <color theme="1" tint="0.34999001026153564"/>
      <name val="SL Dutc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justify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justify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left" vertical="justify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justify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Fill="1" applyBorder="1" applyAlignment="1">
      <alignment horizontal="center"/>
    </xf>
    <xf numFmtId="0" fontId="43" fillId="0" borderId="0" xfId="0" applyFont="1" applyBorder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justify"/>
    </xf>
    <xf numFmtId="0" fontId="0" fillId="0" borderId="0" xfId="0" applyAlignment="1">
      <alignment horizontal="center"/>
    </xf>
    <xf numFmtId="0" fontId="43" fillId="0" borderId="0" xfId="0" applyNumberFormat="1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justify"/>
    </xf>
    <xf numFmtId="0" fontId="0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justify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vertical="justify"/>
    </xf>
    <xf numFmtId="4" fontId="4" fillId="0" borderId="1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justify"/>
    </xf>
    <xf numFmtId="49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justify"/>
    </xf>
    <xf numFmtId="49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showZeros="0" tabSelected="1" view="pageBreakPreview" zoomScaleNormal="120" zoomScaleSheetLayoutView="100" zoomScalePageLayoutView="0" workbookViewId="0" topLeftCell="A1">
      <selection activeCell="H183" sqref="H183"/>
    </sheetView>
  </sheetViews>
  <sheetFormatPr defaultColWidth="9.140625" defaultRowHeight="12.75"/>
  <cols>
    <col min="1" max="1" width="3.57421875" style="1" bestFit="1" customWidth="1"/>
    <col min="2" max="2" width="51.8515625" style="2" customWidth="1"/>
    <col min="3" max="3" width="6.00390625" style="18" customWidth="1"/>
    <col min="4" max="4" width="8.421875" style="10" bestFit="1" customWidth="1"/>
    <col min="5" max="5" width="8.421875" style="3" bestFit="1" customWidth="1"/>
    <col min="6" max="6" width="9.57421875" style="3" bestFit="1" customWidth="1"/>
    <col min="7" max="7" width="9.140625" style="4" customWidth="1"/>
    <col min="8" max="8" width="26.28125" style="4" customWidth="1"/>
    <col min="9" max="16384" width="9.140625" style="4" customWidth="1"/>
  </cols>
  <sheetData>
    <row r="1" ht="12.75">
      <c r="B1" s="2" t="s">
        <v>39</v>
      </c>
    </row>
    <row r="2" ht="12.75">
      <c r="B2" s="16" t="s">
        <v>40</v>
      </c>
    </row>
    <row r="3" ht="12.75">
      <c r="B3" s="16" t="s">
        <v>98</v>
      </c>
    </row>
    <row r="4" ht="12.75">
      <c r="B4" s="16" t="s">
        <v>41</v>
      </c>
    </row>
    <row r="5" ht="12.75">
      <c r="D5" s="13"/>
    </row>
    <row r="6" spans="2:4" ht="12.75">
      <c r="B6" s="2" t="s">
        <v>42</v>
      </c>
      <c r="D6" s="13"/>
    </row>
    <row r="7" spans="2:4" ht="12.75">
      <c r="B7" s="16" t="s">
        <v>52</v>
      </c>
      <c r="D7" s="13"/>
    </row>
    <row r="8" ht="12.75">
      <c r="D8" s="13"/>
    </row>
    <row r="9" ht="12.75">
      <c r="D9" s="13"/>
    </row>
    <row r="10" ht="12.75">
      <c r="D10" s="13"/>
    </row>
    <row r="11" spans="1:6" ht="12.75">
      <c r="A11" s="28" t="s">
        <v>23</v>
      </c>
      <c r="B11" s="29"/>
      <c r="C11" s="29"/>
      <c r="D11" s="29"/>
      <c r="E11" s="29"/>
      <c r="F11" s="29"/>
    </row>
    <row r="12" ht="12.75">
      <c r="D12" s="13"/>
    </row>
    <row r="13" spans="1:6" ht="12.75">
      <c r="A13" s="1">
        <v>1</v>
      </c>
      <c r="B13" s="2" t="s">
        <v>33</v>
      </c>
      <c r="C13" s="19"/>
      <c r="D13" s="14"/>
      <c r="F13" s="3">
        <f>F57</f>
        <v>0</v>
      </c>
    </row>
    <row r="14" spans="1:4" ht="12.75">
      <c r="A14" s="7"/>
      <c r="B14" s="6"/>
      <c r="C14" s="19"/>
      <c r="D14" s="14"/>
    </row>
    <row r="15" spans="1:6" ht="12.75">
      <c r="A15" s="1" t="s">
        <v>11</v>
      </c>
      <c r="B15" s="6" t="s">
        <v>24</v>
      </c>
      <c r="C15" s="19"/>
      <c r="D15" s="14"/>
      <c r="F15" s="3">
        <f>F96</f>
        <v>0</v>
      </c>
    </row>
    <row r="16" spans="1:4" ht="12.75">
      <c r="A16" s="7"/>
      <c r="B16" s="6"/>
      <c r="C16" s="19"/>
      <c r="D16" s="14"/>
    </row>
    <row r="17" spans="1:6" ht="12.75">
      <c r="A17" s="1" t="s">
        <v>12</v>
      </c>
      <c r="B17" s="6" t="s">
        <v>25</v>
      </c>
      <c r="C17" s="19"/>
      <c r="D17" s="14"/>
      <c r="F17" s="3">
        <f>F118</f>
        <v>0</v>
      </c>
    </row>
    <row r="18" spans="1:4" ht="12.75">
      <c r="A18" s="7"/>
      <c r="B18" s="6"/>
      <c r="C18" s="19"/>
      <c r="D18" s="14"/>
    </row>
    <row r="19" spans="1:6" ht="12.75">
      <c r="A19" s="1" t="s">
        <v>13</v>
      </c>
      <c r="B19" s="6" t="s">
        <v>27</v>
      </c>
      <c r="C19" s="19"/>
      <c r="D19" s="14"/>
      <c r="F19" s="3">
        <f>F134</f>
        <v>0</v>
      </c>
    </row>
    <row r="20" spans="1:4" ht="12.75">
      <c r="A20" s="7"/>
      <c r="B20" s="6"/>
      <c r="C20" s="19"/>
      <c r="D20" s="14"/>
    </row>
    <row r="21" spans="1:6" ht="12.75">
      <c r="A21" s="1" t="s">
        <v>14</v>
      </c>
      <c r="B21" s="6" t="s">
        <v>26</v>
      </c>
      <c r="C21" s="19"/>
      <c r="D21" s="14"/>
      <c r="F21" s="3">
        <f>F147</f>
        <v>0</v>
      </c>
    </row>
    <row r="22" spans="1:4" ht="12.75">
      <c r="A22" s="7"/>
      <c r="B22" s="6"/>
      <c r="C22" s="19"/>
      <c r="D22" s="14"/>
    </row>
    <row r="23" spans="1:6" ht="12.75">
      <c r="A23" s="1" t="s">
        <v>15</v>
      </c>
      <c r="B23" s="6" t="s">
        <v>32</v>
      </c>
      <c r="C23" s="19"/>
      <c r="D23" s="14"/>
      <c r="F23" s="3">
        <f>F172</f>
        <v>0</v>
      </c>
    </row>
    <row r="24" spans="1:4" ht="12.75">
      <c r="A24" s="7"/>
      <c r="B24" s="6"/>
      <c r="C24" s="19"/>
      <c r="D24" s="14"/>
    </row>
    <row r="25" spans="1:6" ht="12.75">
      <c r="A25" s="1" t="s">
        <v>16</v>
      </c>
      <c r="B25" s="34" t="s">
        <v>117</v>
      </c>
      <c r="C25" s="19"/>
      <c r="D25" s="14"/>
      <c r="F25" s="3">
        <f>F195</f>
        <v>0</v>
      </c>
    </row>
    <row r="26" spans="1:4" ht="12.75">
      <c r="A26" s="7"/>
      <c r="B26" s="6"/>
      <c r="C26" s="19"/>
      <c r="D26" s="14"/>
    </row>
    <row r="27" spans="1:6" ht="13.5" thickBot="1">
      <c r="A27" s="7"/>
      <c r="B27" s="8" t="s">
        <v>2</v>
      </c>
      <c r="C27" s="45"/>
      <c r="D27" s="46"/>
      <c r="E27" s="47"/>
      <c r="F27" s="20">
        <f>SUM(F13:F25)</f>
        <v>0</v>
      </c>
    </row>
    <row r="28" spans="1:4" ht="13.5" thickTop="1">
      <c r="A28" s="7"/>
      <c r="B28" s="6"/>
      <c r="C28" s="19"/>
      <c r="D28" s="14"/>
    </row>
    <row r="29" spans="1:6" ht="12.75">
      <c r="A29" s="7"/>
      <c r="B29" s="6" t="s">
        <v>43</v>
      </c>
      <c r="C29" s="19"/>
      <c r="D29" s="14"/>
      <c r="F29" s="3">
        <f>F27*22%</f>
        <v>0</v>
      </c>
    </row>
    <row r="30" spans="1:4" ht="12.75">
      <c r="A30" s="7"/>
      <c r="B30" s="6"/>
      <c r="C30" s="19"/>
      <c r="D30" s="14"/>
    </row>
    <row r="31" spans="1:6" ht="13.5" thickBot="1">
      <c r="A31" s="7"/>
      <c r="B31" s="8" t="s">
        <v>1</v>
      </c>
      <c r="C31" s="45"/>
      <c r="D31" s="46"/>
      <c r="E31" s="47"/>
      <c r="F31" s="20">
        <f>SUM(F27:F29)</f>
        <v>0</v>
      </c>
    </row>
    <row r="32" spans="1:6" ht="13.5" thickTop="1">
      <c r="A32" s="7"/>
      <c r="B32" s="11"/>
      <c r="C32" s="19"/>
      <c r="D32" s="14"/>
      <c r="F32" s="32"/>
    </row>
    <row r="33" spans="1:6" ht="12.75">
      <c r="A33" s="7"/>
      <c r="B33" s="11"/>
      <c r="C33" s="19"/>
      <c r="D33" s="14"/>
      <c r="F33" s="32"/>
    </row>
    <row r="34" spans="1:4" ht="12.75">
      <c r="A34" s="7"/>
      <c r="B34" s="11"/>
      <c r="C34" s="19"/>
      <c r="D34" s="14"/>
    </row>
    <row r="35" spans="1:4" ht="12.75">
      <c r="A35" s="7"/>
      <c r="B35" s="11"/>
      <c r="C35" s="19"/>
      <c r="D35" s="14"/>
    </row>
    <row r="36" spans="1:4" ht="12.75">
      <c r="A36" s="7"/>
      <c r="B36" s="26" t="s">
        <v>103</v>
      </c>
      <c r="C36" s="19"/>
      <c r="D36" s="14"/>
    </row>
    <row r="37" spans="1:6" ht="33.75" customHeight="1">
      <c r="A37" s="7"/>
      <c r="B37" s="30" t="s">
        <v>96</v>
      </c>
      <c r="C37" s="27"/>
      <c r="D37" s="27"/>
      <c r="E37" s="27"/>
      <c r="F37" s="27"/>
    </row>
    <row r="38" spans="1:6" ht="35.25" customHeight="1">
      <c r="A38" s="7"/>
      <c r="B38" s="31" t="s">
        <v>97</v>
      </c>
      <c r="C38" s="27"/>
      <c r="D38" s="27"/>
      <c r="E38" s="27"/>
      <c r="F38" s="27"/>
    </row>
    <row r="39" ht="12.75">
      <c r="D39" s="13"/>
    </row>
    <row r="40" spans="1:6" ht="12.75">
      <c r="A40" s="60" t="s">
        <v>57</v>
      </c>
      <c r="B40" s="61" t="s">
        <v>56</v>
      </c>
      <c r="C40" s="62" t="s">
        <v>54</v>
      </c>
      <c r="D40" s="63" t="s">
        <v>37</v>
      </c>
      <c r="E40" s="64" t="s">
        <v>55</v>
      </c>
      <c r="F40" s="65" t="s">
        <v>38</v>
      </c>
    </row>
    <row r="41" spans="1:6" ht="12.75">
      <c r="A41" s="54"/>
      <c r="B41" s="55"/>
      <c r="C41" s="56"/>
      <c r="D41" s="57"/>
      <c r="E41" s="58"/>
      <c r="F41" s="59"/>
    </row>
    <row r="42" spans="1:6" ht="13.5" thickBot="1">
      <c r="A42" s="1" t="s">
        <v>10</v>
      </c>
      <c r="B42" s="9" t="s">
        <v>34</v>
      </c>
      <c r="C42" s="48"/>
      <c r="D42" s="49"/>
      <c r="E42" s="50"/>
      <c r="F42" s="50"/>
    </row>
    <row r="43" spans="2:4" ht="13.5" thickTop="1">
      <c r="B43" s="12"/>
      <c r="D43" s="13"/>
    </row>
    <row r="44" spans="1:6" ht="51">
      <c r="A44" s="17" t="s">
        <v>10</v>
      </c>
      <c r="B44" s="24" t="s">
        <v>53</v>
      </c>
      <c r="C44" s="25" t="s">
        <v>5</v>
      </c>
      <c r="D44" s="22">
        <v>722</v>
      </c>
      <c r="E44" s="22"/>
      <c r="F44" s="22">
        <f>D44*E44</f>
        <v>0</v>
      </c>
    </row>
    <row r="45" spans="1:6" ht="12.75">
      <c r="A45" s="17"/>
      <c r="B45" s="24"/>
      <c r="C45" s="25"/>
      <c r="D45" s="22"/>
      <c r="E45" s="22"/>
      <c r="F45" s="22">
        <f aca="true" t="shared" si="0" ref="F45:F52">D45*E45</f>
        <v>0</v>
      </c>
    </row>
    <row r="46" spans="1:6" ht="12.75">
      <c r="A46" s="17" t="s">
        <v>11</v>
      </c>
      <c r="B46" s="24" t="s">
        <v>99</v>
      </c>
      <c r="C46" s="25" t="s">
        <v>4</v>
      </c>
      <c r="D46" s="22">
        <v>3</v>
      </c>
      <c r="E46" s="22"/>
      <c r="F46" s="22">
        <f t="shared" si="0"/>
        <v>0</v>
      </c>
    </row>
    <row r="47" spans="1:6" ht="12.75">
      <c r="A47" s="17"/>
      <c r="B47" s="24"/>
      <c r="C47" s="25"/>
      <c r="D47" s="22"/>
      <c r="E47" s="22"/>
      <c r="F47" s="22">
        <f t="shared" si="0"/>
        <v>0</v>
      </c>
    </row>
    <row r="48" spans="1:6" ht="25.5">
      <c r="A48" s="21" t="s">
        <v>12</v>
      </c>
      <c r="B48" s="24" t="s">
        <v>58</v>
      </c>
      <c r="C48" s="35" t="s">
        <v>6</v>
      </c>
      <c r="D48" s="22">
        <v>3</v>
      </c>
      <c r="E48" s="22"/>
      <c r="F48" s="22">
        <f t="shared" si="0"/>
        <v>0</v>
      </c>
    </row>
    <row r="49" spans="1:6" ht="12.75">
      <c r="A49" s="17"/>
      <c r="B49" s="24"/>
      <c r="C49" s="35"/>
      <c r="D49" s="22"/>
      <c r="E49" s="22"/>
      <c r="F49" s="22">
        <f t="shared" si="0"/>
        <v>0</v>
      </c>
    </row>
    <row r="50" spans="1:6" ht="51">
      <c r="A50" s="21" t="s">
        <v>13</v>
      </c>
      <c r="B50" s="24" t="s">
        <v>100</v>
      </c>
      <c r="C50" s="25" t="s">
        <v>8</v>
      </c>
      <c r="D50" s="22">
        <v>28</v>
      </c>
      <c r="E50" s="22"/>
      <c r="F50" s="22">
        <f t="shared" si="0"/>
        <v>0</v>
      </c>
    </row>
    <row r="51" spans="1:6" ht="12.75">
      <c r="A51" s="17"/>
      <c r="B51" s="24"/>
      <c r="C51" s="25"/>
      <c r="D51" s="22"/>
      <c r="E51" s="22"/>
      <c r="F51" s="22">
        <f t="shared" si="0"/>
        <v>0</v>
      </c>
    </row>
    <row r="52" spans="1:6" ht="102">
      <c r="A52" s="21" t="s">
        <v>14</v>
      </c>
      <c r="B52" s="36" t="s">
        <v>101</v>
      </c>
      <c r="C52" s="25" t="s">
        <v>44</v>
      </c>
      <c r="D52" s="22">
        <v>1</v>
      </c>
      <c r="E52" s="22"/>
      <c r="F52" s="22">
        <f t="shared" si="0"/>
        <v>0</v>
      </c>
    </row>
    <row r="53" spans="1:8" ht="12.75">
      <c r="A53" s="17"/>
      <c r="B53" s="6"/>
      <c r="D53" s="3"/>
      <c r="H53" s="5"/>
    </row>
    <row r="54" spans="1:6" ht="51">
      <c r="A54" s="37" t="s">
        <v>15</v>
      </c>
      <c r="B54" s="24" t="s">
        <v>116</v>
      </c>
      <c r="C54" s="25"/>
      <c r="D54" s="22"/>
      <c r="E54" s="22"/>
      <c r="F54" s="22">
        <f>D54*E54</f>
        <v>0</v>
      </c>
    </row>
    <row r="55" spans="1:6" ht="12.75">
      <c r="A55" s="23"/>
      <c r="B55" s="24" t="s">
        <v>113</v>
      </c>
      <c r="C55" s="25" t="s">
        <v>7</v>
      </c>
      <c r="D55" s="22">
        <v>30</v>
      </c>
      <c r="E55" s="22"/>
      <c r="F55" s="22">
        <f>D55*E55</f>
        <v>0</v>
      </c>
    </row>
    <row r="56" spans="1:6" ht="12.75">
      <c r="A56" s="23"/>
      <c r="B56" s="24" t="s">
        <v>112</v>
      </c>
      <c r="C56" s="25" t="s">
        <v>7</v>
      </c>
      <c r="D56" s="22">
        <v>10</v>
      </c>
      <c r="E56" s="22"/>
      <c r="F56" s="22">
        <f>D56*E56</f>
        <v>0</v>
      </c>
    </row>
    <row r="57" spans="1:6" ht="13.5" thickBot="1">
      <c r="A57" s="17"/>
      <c r="B57" s="9" t="s">
        <v>35</v>
      </c>
      <c r="C57" s="51"/>
      <c r="D57" s="47"/>
      <c r="E57" s="47"/>
      <c r="F57" s="20">
        <f>SUM(F44:F56)</f>
        <v>0</v>
      </c>
    </row>
    <row r="58" spans="1:6" ht="13.5" thickTop="1">
      <c r="A58" s="17"/>
      <c r="D58" s="3"/>
      <c r="F58" s="32"/>
    </row>
    <row r="59" spans="1:4" ht="12.75">
      <c r="A59" s="17"/>
      <c r="B59" s="6"/>
      <c r="D59" s="3"/>
    </row>
    <row r="60" spans="1:6" ht="13.5" thickBot="1">
      <c r="A60" s="17" t="s">
        <v>11</v>
      </c>
      <c r="B60" s="8" t="s">
        <v>24</v>
      </c>
      <c r="C60" s="51"/>
      <c r="D60" s="47"/>
      <c r="E60" s="47"/>
      <c r="F60" s="47"/>
    </row>
    <row r="61" spans="1:4" ht="13.5" thickTop="1">
      <c r="A61" s="17"/>
      <c r="B61" s="11"/>
      <c r="D61" s="3"/>
    </row>
    <row r="62" spans="1:4" ht="12.75">
      <c r="A62" s="17"/>
      <c r="B62" s="26" t="s">
        <v>102</v>
      </c>
      <c r="D62" s="3"/>
    </row>
    <row r="63" spans="1:6" ht="47.25" customHeight="1">
      <c r="A63" s="17"/>
      <c r="B63" s="30" t="s">
        <v>36</v>
      </c>
      <c r="C63" s="27"/>
      <c r="D63" s="27"/>
      <c r="E63" s="27"/>
      <c r="F63" s="27"/>
    </row>
    <row r="64" spans="1:4" ht="12.75">
      <c r="A64" s="17"/>
      <c r="B64" s="15"/>
      <c r="D64" s="3"/>
    </row>
    <row r="65" spans="1:6" ht="38.25">
      <c r="A65" s="23" t="s">
        <v>10</v>
      </c>
      <c r="B65" s="38" t="s">
        <v>104</v>
      </c>
      <c r="C65" s="25" t="s">
        <v>8</v>
      </c>
      <c r="D65" s="22">
        <v>36</v>
      </c>
      <c r="E65" s="22"/>
      <c r="F65" s="22">
        <f>D65*E65</f>
        <v>0</v>
      </c>
    </row>
    <row r="66" spans="1:6" ht="12.75">
      <c r="A66" s="23"/>
      <c r="B66" s="38"/>
      <c r="C66" s="25"/>
      <c r="D66" s="22"/>
      <c r="E66" s="22"/>
      <c r="F66" s="22">
        <f aca="true" t="shared" si="1" ref="F66:F95">D66*E66</f>
        <v>0</v>
      </c>
    </row>
    <row r="67" spans="1:6" ht="42.75" customHeight="1">
      <c r="A67" s="23" t="s">
        <v>11</v>
      </c>
      <c r="B67" s="24" t="s">
        <v>105</v>
      </c>
      <c r="C67" s="25" t="s">
        <v>8</v>
      </c>
      <c r="D67" s="22">
        <v>209</v>
      </c>
      <c r="E67" s="22"/>
      <c r="F67" s="22">
        <f t="shared" si="1"/>
        <v>0</v>
      </c>
    </row>
    <row r="68" spans="1:6" ht="12.75">
      <c r="A68" s="23"/>
      <c r="B68" s="24"/>
      <c r="C68" s="25"/>
      <c r="D68" s="22"/>
      <c r="E68" s="22"/>
      <c r="F68" s="22">
        <f t="shared" si="1"/>
        <v>0</v>
      </c>
    </row>
    <row r="69" spans="1:6" ht="51">
      <c r="A69" s="23" t="s">
        <v>12</v>
      </c>
      <c r="B69" s="24" t="s">
        <v>95</v>
      </c>
      <c r="C69" s="25" t="s">
        <v>8</v>
      </c>
      <c r="D69" s="22">
        <v>46</v>
      </c>
      <c r="E69" s="22"/>
      <c r="F69" s="22">
        <f t="shared" si="1"/>
        <v>0</v>
      </c>
    </row>
    <row r="70" spans="1:6" ht="12.75">
      <c r="A70" s="23"/>
      <c r="B70" s="39"/>
      <c r="C70" s="25"/>
      <c r="D70" s="22"/>
      <c r="E70" s="22"/>
      <c r="F70" s="22">
        <f t="shared" si="1"/>
        <v>0</v>
      </c>
    </row>
    <row r="71" spans="1:6" ht="38.25">
      <c r="A71" s="23" t="s">
        <v>13</v>
      </c>
      <c r="B71" s="24" t="s">
        <v>106</v>
      </c>
      <c r="C71" s="25" t="s">
        <v>8</v>
      </c>
      <c r="D71" s="22">
        <v>29</v>
      </c>
      <c r="E71" s="22"/>
      <c r="F71" s="22">
        <f t="shared" si="1"/>
        <v>0</v>
      </c>
    </row>
    <row r="72" spans="1:6" ht="12.75">
      <c r="A72" s="23"/>
      <c r="B72" s="24"/>
      <c r="C72" s="25"/>
      <c r="D72" s="22"/>
      <c r="E72" s="22"/>
      <c r="F72" s="22">
        <f t="shared" si="1"/>
        <v>0</v>
      </c>
    </row>
    <row r="73" spans="1:6" ht="25.5">
      <c r="A73" s="23" t="s">
        <v>14</v>
      </c>
      <c r="B73" s="24" t="s">
        <v>94</v>
      </c>
      <c r="C73" s="25" t="s">
        <v>5</v>
      </c>
      <c r="D73" s="22">
        <v>53</v>
      </c>
      <c r="E73" s="22"/>
      <c r="F73" s="22">
        <f t="shared" si="1"/>
        <v>0</v>
      </c>
    </row>
    <row r="74" spans="1:6" ht="12.75">
      <c r="A74" s="23"/>
      <c r="B74" s="24"/>
      <c r="C74" s="25"/>
      <c r="D74" s="22"/>
      <c r="E74" s="22"/>
      <c r="F74" s="22">
        <f t="shared" si="1"/>
        <v>0</v>
      </c>
    </row>
    <row r="75" spans="1:6" ht="38.25">
      <c r="A75" s="23" t="s">
        <v>15</v>
      </c>
      <c r="B75" s="24" t="s">
        <v>108</v>
      </c>
      <c r="C75" s="25" t="s">
        <v>5</v>
      </c>
      <c r="D75" s="22">
        <v>667</v>
      </c>
      <c r="E75" s="22"/>
      <c r="F75" s="22">
        <f t="shared" si="1"/>
        <v>0</v>
      </c>
    </row>
    <row r="76" spans="1:6" ht="12.75">
      <c r="A76" s="23"/>
      <c r="B76" s="24"/>
      <c r="C76" s="25"/>
      <c r="D76" s="22"/>
      <c r="E76" s="22"/>
      <c r="F76" s="22">
        <f t="shared" si="1"/>
        <v>0</v>
      </c>
    </row>
    <row r="77" spans="1:6" ht="32.25" customHeight="1">
      <c r="A77" s="23" t="s">
        <v>16</v>
      </c>
      <c r="B77" s="24" t="s">
        <v>107</v>
      </c>
      <c r="C77" s="25" t="s">
        <v>5</v>
      </c>
      <c r="D77" s="22">
        <v>667</v>
      </c>
      <c r="E77" s="22"/>
      <c r="F77" s="22">
        <f t="shared" si="1"/>
        <v>0</v>
      </c>
    </row>
    <row r="78" spans="1:6" ht="12.75">
      <c r="A78" s="17"/>
      <c r="B78" s="6"/>
      <c r="D78" s="3"/>
      <c r="F78" s="3">
        <f t="shared" si="1"/>
        <v>0</v>
      </c>
    </row>
    <row r="79" spans="1:6" ht="58.5" customHeight="1">
      <c r="A79" s="23" t="s">
        <v>17</v>
      </c>
      <c r="B79" s="24" t="s">
        <v>93</v>
      </c>
      <c r="C79" s="25" t="s">
        <v>8</v>
      </c>
      <c r="D79" s="22">
        <v>202</v>
      </c>
      <c r="E79" s="22"/>
      <c r="F79" s="22">
        <f t="shared" si="1"/>
        <v>0</v>
      </c>
    </row>
    <row r="80" spans="1:6" ht="12.75">
      <c r="A80" s="23"/>
      <c r="B80" s="24"/>
      <c r="C80" s="25"/>
      <c r="D80" s="22"/>
      <c r="E80" s="22"/>
      <c r="F80" s="22">
        <f t="shared" si="1"/>
        <v>0</v>
      </c>
    </row>
    <row r="81" spans="1:6" ht="38.25">
      <c r="A81" s="23" t="s">
        <v>18</v>
      </c>
      <c r="B81" s="24" t="s">
        <v>60</v>
      </c>
      <c r="C81" s="25" t="s">
        <v>5</v>
      </c>
      <c r="D81" s="22">
        <v>667</v>
      </c>
      <c r="E81" s="22"/>
      <c r="F81" s="22">
        <f t="shared" si="1"/>
        <v>0</v>
      </c>
    </row>
    <row r="82" spans="1:6" ht="12.75">
      <c r="A82" s="23"/>
      <c r="B82" s="24"/>
      <c r="C82" s="25"/>
      <c r="D82" s="22"/>
      <c r="E82" s="22"/>
      <c r="F82" s="22">
        <f t="shared" si="1"/>
        <v>0</v>
      </c>
    </row>
    <row r="83" spans="1:6" ht="51">
      <c r="A83" s="23" t="s">
        <v>19</v>
      </c>
      <c r="B83" s="40" t="s">
        <v>92</v>
      </c>
      <c r="C83" s="25" t="s">
        <v>8</v>
      </c>
      <c r="D83" s="22">
        <v>46</v>
      </c>
      <c r="E83" s="22"/>
      <c r="F83" s="22">
        <f t="shared" si="1"/>
        <v>0</v>
      </c>
    </row>
    <row r="84" spans="1:6" ht="12.75">
      <c r="A84" s="23"/>
      <c r="B84" s="24"/>
      <c r="C84" s="25"/>
      <c r="D84" s="22"/>
      <c r="E84" s="22"/>
      <c r="F84" s="22">
        <f t="shared" si="1"/>
        <v>0</v>
      </c>
    </row>
    <row r="85" spans="1:6" ht="12.75">
      <c r="A85" s="23" t="s">
        <v>20</v>
      </c>
      <c r="B85" s="24" t="s">
        <v>109</v>
      </c>
      <c r="C85" s="25" t="s">
        <v>5</v>
      </c>
      <c r="D85" s="22">
        <v>55</v>
      </c>
      <c r="E85" s="22"/>
      <c r="F85" s="22">
        <f t="shared" si="1"/>
        <v>0</v>
      </c>
    </row>
    <row r="86" spans="1:6" ht="12.75">
      <c r="A86" s="17"/>
      <c r="B86" s="6"/>
      <c r="D86" s="3"/>
      <c r="F86" s="3">
        <f t="shared" si="1"/>
        <v>0</v>
      </c>
    </row>
    <row r="87" spans="1:6" ht="51">
      <c r="A87" s="17" t="s">
        <v>21</v>
      </c>
      <c r="B87" s="6" t="s">
        <v>91</v>
      </c>
      <c r="C87" s="18" t="s">
        <v>5</v>
      </c>
      <c r="D87" s="3">
        <v>55</v>
      </c>
      <c r="F87" s="3">
        <f t="shared" si="1"/>
        <v>0</v>
      </c>
    </row>
    <row r="88" spans="1:6" ht="12.75">
      <c r="A88" s="17"/>
      <c r="B88" s="6"/>
      <c r="D88" s="3"/>
      <c r="F88" s="3">
        <f t="shared" si="1"/>
        <v>0</v>
      </c>
    </row>
    <row r="89" spans="1:8" ht="25.5">
      <c r="A89" s="23" t="s">
        <v>22</v>
      </c>
      <c r="B89" s="24" t="s">
        <v>59</v>
      </c>
      <c r="C89" s="25" t="s">
        <v>5</v>
      </c>
      <c r="D89" s="22">
        <v>55</v>
      </c>
      <c r="E89" s="22"/>
      <c r="F89" s="22">
        <f t="shared" si="1"/>
        <v>0</v>
      </c>
      <c r="H89" s="5"/>
    </row>
    <row r="90" spans="1:8" ht="12.75">
      <c r="A90" s="23"/>
      <c r="B90" s="24"/>
      <c r="C90" s="25"/>
      <c r="D90" s="22"/>
      <c r="E90" s="22"/>
      <c r="F90" s="22">
        <f t="shared" si="1"/>
        <v>0</v>
      </c>
      <c r="H90" s="5"/>
    </row>
    <row r="91" spans="1:8" ht="25.5">
      <c r="A91" s="23" t="s">
        <v>46</v>
      </c>
      <c r="B91" s="24" t="s">
        <v>3</v>
      </c>
      <c r="C91" s="25" t="s">
        <v>4</v>
      </c>
      <c r="D91" s="22">
        <v>1</v>
      </c>
      <c r="E91" s="22"/>
      <c r="F91" s="22">
        <f t="shared" si="1"/>
        <v>0</v>
      </c>
      <c r="H91" s="5"/>
    </row>
    <row r="92" spans="1:8" ht="12.75">
      <c r="A92" s="23"/>
      <c r="B92" s="24"/>
      <c r="C92" s="25"/>
      <c r="D92" s="22"/>
      <c r="E92" s="22"/>
      <c r="F92" s="22"/>
      <c r="H92" s="5"/>
    </row>
    <row r="93" spans="1:6" ht="51">
      <c r="A93" s="37" t="s">
        <v>114</v>
      </c>
      <c r="B93" s="24" t="s">
        <v>115</v>
      </c>
      <c r="C93" s="25"/>
      <c r="D93" s="22"/>
      <c r="E93" s="22"/>
      <c r="F93" s="22">
        <f t="shared" si="1"/>
        <v>0</v>
      </c>
    </row>
    <row r="94" spans="1:6" ht="12.75">
      <c r="A94" s="23"/>
      <c r="B94" s="24" t="s">
        <v>113</v>
      </c>
      <c r="C94" s="25" t="s">
        <v>7</v>
      </c>
      <c r="D94" s="22">
        <v>16</v>
      </c>
      <c r="E94" s="22"/>
      <c r="F94" s="22">
        <f>D94*E94</f>
        <v>0</v>
      </c>
    </row>
    <row r="95" spans="1:6" ht="12.75">
      <c r="A95" s="23"/>
      <c r="B95" s="24" t="s">
        <v>112</v>
      </c>
      <c r="C95" s="25" t="s">
        <v>7</v>
      </c>
      <c r="D95" s="22">
        <v>8</v>
      </c>
      <c r="E95" s="22"/>
      <c r="F95" s="22">
        <f t="shared" si="1"/>
        <v>0</v>
      </c>
    </row>
    <row r="96" spans="1:8" ht="13.5" thickBot="1">
      <c r="A96" s="17"/>
      <c r="B96" s="8" t="s">
        <v>28</v>
      </c>
      <c r="C96" s="51"/>
      <c r="D96" s="47"/>
      <c r="E96" s="47"/>
      <c r="F96" s="20">
        <f>SUM(F65:F95)</f>
        <v>0</v>
      </c>
      <c r="H96" s="5"/>
    </row>
    <row r="97" spans="1:8" ht="13.5" thickTop="1">
      <c r="A97" s="17"/>
      <c r="B97" s="11"/>
      <c r="D97" s="3"/>
      <c r="F97" s="32"/>
      <c r="H97" s="5"/>
    </row>
    <row r="98" spans="1:8" ht="12.75">
      <c r="A98" s="17"/>
      <c r="B98" s="6"/>
      <c r="D98" s="3"/>
      <c r="H98" s="5"/>
    </row>
    <row r="99" spans="1:8" ht="13.5" thickBot="1">
      <c r="A99" s="17" t="s">
        <v>12</v>
      </c>
      <c r="B99" s="8" t="s">
        <v>25</v>
      </c>
      <c r="C99" s="51"/>
      <c r="D99" s="47"/>
      <c r="E99" s="47"/>
      <c r="F99" s="47"/>
      <c r="H99" s="5"/>
    </row>
    <row r="100" spans="1:8" ht="13.5" thickTop="1">
      <c r="A100" s="17"/>
      <c r="B100" s="11"/>
      <c r="D100" s="3"/>
      <c r="H100" s="5"/>
    </row>
    <row r="101" spans="1:6" ht="38.25">
      <c r="A101" s="23" t="s">
        <v>10</v>
      </c>
      <c r="B101" s="24" t="s">
        <v>85</v>
      </c>
      <c r="C101" s="25" t="s">
        <v>8</v>
      </c>
      <c r="D101" s="22">
        <v>6</v>
      </c>
      <c r="E101" s="22"/>
      <c r="F101" s="22">
        <f aca="true" t="shared" si="2" ref="F101:F117">D101*E101</f>
        <v>0</v>
      </c>
    </row>
    <row r="102" spans="1:6" ht="12.75">
      <c r="A102" s="23"/>
      <c r="B102" s="24"/>
      <c r="C102" s="25"/>
      <c r="D102" s="22"/>
      <c r="E102" s="22"/>
      <c r="F102" s="22">
        <f t="shared" si="2"/>
        <v>0</v>
      </c>
    </row>
    <row r="103" spans="1:6" ht="25.5">
      <c r="A103" s="23" t="s">
        <v>11</v>
      </c>
      <c r="B103" s="24" t="s">
        <v>86</v>
      </c>
      <c r="C103" s="25" t="s">
        <v>8</v>
      </c>
      <c r="D103" s="22">
        <v>18</v>
      </c>
      <c r="E103" s="22"/>
      <c r="F103" s="22">
        <f t="shared" si="2"/>
        <v>0</v>
      </c>
    </row>
    <row r="104" spans="1:6" ht="12.75">
      <c r="A104" s="23"/>
      <c r="B104" s="24"/>
      <c r="C104" s="25"/>
      <c r="D104" s="22"/>
      <c r="E104" s="22"/>
      <c r="F104" s="22">
        <f t="shared" si="2"/>
        <v>0</v>
      </c>
    </row>
    <row r="105" spans="1:6" ht="25.5">
      <c r="A105" s="23" t="s">
        <v>12</v>
      </c>
      <c r="B105" s="24" t="s">
        <v>87</v>
      </c>
      <c r="C105" s="25" t="s">
        <v>8</v>
      </c>
      <c r="D105" s="22">
        <v>9</v>
      </c>
      <c r="E105" s="22"/>
      <c r="F105" s="22">
        <f t="shared" si="2"/>
        <v>0</v>
      </c>
    </row>
    <row r="106" spans="1:6" ht="12.75">
      <c r="A106" s="23"/>
      <c r="B106" s="24"/>
      <c r="C106" s="25"/>
      <c r="D106" s="22"/>
      <c r="E106" s="22"/>
      <c r="F106" s="22">
        <f t="shared" si="2"/>
        <v>0</v>
      </c>
    </row>
    <row r="107" spans="1:6" ht="25.5">
      <c r="A107" s="23" t="s">
        <v>13</v>
      </c>
      <c r="B107" s="24" t="s">
        <v>88</v>
      </c>
      <c r="C107" s="25" t="s">
        <v>8</v>
      </c>
      <c r="D107" s="22">
        <v>9</v>
      </c>
      <c r="E107" s="22"/>
      <c r="F107" s="22">
        <f t="shared" si="2"/>
        <v>0</v>
      </c>
    </row>
    <row r="108" spans="1:6" ht="12.75">
      <c r="A108" s="23"/>
      <c r="B108" s="24"/>
      <c r="C108" s="25"/>
      <c r="D108" s="22"/>
      <c r="E108" s="22"/>
      <c r="F108" s="22">
        <f t="shared" si="2"/>
        <v>0</v>
      </c>
    </row>
    <row r="109" spans="1:6" ht="25.5">
      <c r="A109" s="23" t="s">
        <v>14</v>
      </c>
      <c r="B109" s="24" t="s">
        <v>89</v>
      </c>
      <c r="C109" s="25" t="s">
        <v>8</v>
      </c>
      <c r="D109" s="22">
        <v>17</v>
      </c>
      <c r="E109" s="22"/>
      <c r="F109" s="22">
        <f t="shared" si="2"/>
        <v>0</v>
      </c>
    </row>
    <row r="110" spans="1:6" ht="12.75">
      <c r="A110" s="23"/>
      <c r="B110" s="24"/>
      <c r="C110" s="25"/>
      <c r="D110" s="22"/>
      <c r="E110" s="22"/>
      <c r="F110" s="22">
        <f t="shared" si="2"/>
        <v>0</v>
      </c>
    </row>
    <row r="111" spans="1:6" ht="25.5">
      <c r="A111" s="23" t="s">
        <v>15</v>
      </c>
      <c r="B111" s="24" t="s">
        <v>90</v>
      </c>
      <c r="C111" s="25" t="s">
        <v>5</v>
      </c>
      <c r="D111" s="22">
        <v>113</v>
      </c>
      <c r="E111" s="22"/>
      <c r="F111" s="22">
        <f t="shared" si="2"/>
        <v>0</v>
      </c>
    </row>
    <row r="112" spans="1:6" ht="12.75">
      <c r="A112" s="23"/>
      <c r="B112" s="24"/>
      <c r="C112" s="25"/>
      <c r="D112" s="22"/>
      <c r="E112" s="22"/>
      <c r="F112" s="22">
        <f t="shared" si="2"/>
        <v>0</v>
      </c>
    </row>
    <row r="113" spans="1:6" ht="25.5">
      <c r="A113" s="23" t="s">
        <v>16</v>
      </c>
      <c r="B113" s="24" t="s">
        <v>81</v>
      </c>
      <c r="C113" s="25" t="s">
        <v>9</v>
      </c>
      <c r="D113" s="22">
        <v>1300</v>
      </c>
      <c r="E113" s="22"/>
      <c r="F113" s="22">
        <f t="shared" si="2"/>
        <v>0</v>
      </c>
    </row>
    <row r="114" spans="1:6" ht="12.75">
      <c r="A114" s="23"/>
      <c r="B114" s="24"/>
      <c r="C114" s="25"/>
      <c r="D114" s="22"/>
      <c r="E114" s="22"/>
      <c r="F114" s="22">
        <f t="shared" si="2"/>
        <v>0</v>
      </c>
    </row>
    <row r="115" spans="1:6" ht="25.5">
      <c r="A115" s="23" t="s">
        <v>17</v>
      </c>
      <c r="B115" s="24" t="s">
        <v>80</v>
      </c>
      <c r="C115" s="25" t="s">
        <v>9</v>
      </c>
      <c r="D115" s="22">
        <v>700</v>
      </c>
      <c r="E115" s="22"/>
      <c r="F115" s="22">
        <f t="shared" si="2"/>
        <v>0</v>
      </c>
    </row>
    <row r="116" spans="1:6" ht="12.75">
      <c r="A116" s="23"/>
      <c r="B116" s="24"/>
      <c r="C116" s="25"/>
      <c r="D116" s="22"/>
      <c r="E116" s="22"/>
      <c r="F116" s="22">
        <f t="shared" si="2"/>
        <v>0</v>
      </c>
    </row>
    <row r="117" spans="1:6" ht="25.5">
      <c r="A117" s="23" t="s">
        <v>18</v>
      </c>
      <c r="B117" s="24" t="s">
        <v>79</v>
      </c>
      <c r="C117" s="25" t="s">
        <v>9</v>
      </c>
      <c r="D117" s="22">
        <v>1900</v>
      </c>
      <c r="E117" s="22"/>
      <c r="F117" s="22">
        <f t="shared" si="2"/>
        <v>0</v>
      </c>
    </row>
    <row r="118" spans="1:6" ht="13.5" thickBot="1">
      <c r="A118" s="17"/>
      <c r="B118" s="8" t="s">
        <v>29</v>
      </c>
      <c r="C118" s="51"/>
      <c r="D118" s="47"/>
      <c r="E118" s="47"/>
      <c r="F118" s="20">
        <f>SUM(F101:F117)</f>
        <v>0</v>
      </c>
    </row>
    <row r="119" spans="1:6" ht="13.5" thickTop="1">
      <c r="A119" s="17"/>
      <c r="B119" s="11"/>
      <c r="D119" s="3"/>
      <c r="F119" s="32"/>
    </row>
    <row r="120" spans="1:4" ht="12.75">
      <c r="A120" s="17"/>
      <c r="B120" s="6"/>
      <c r="D120" s="3"/>
    </row>
    <row r="121" spans="1:6" ht="13.5" thickBot="1">
      <c r="A121" s="17" t="s">
        <v>13</v>
      </c>
      <c r="B121" s="8" t="s">
        <v>27</v>
      </c>
      <c r="C121" s="51"/>
      <c r="D121" s="47"/>
      <c r="E121" s="47"/>
      <c r="F121" s="47"/>
    </row>
    <row r="122" spans="1:4" ht="13.5" thickTop="1">
      <c r="A122" s="17"/>
      <c r="B122" s="6"/>
      <c r="D122" s="3"/>
    </row>
    <row r="123" spans="1:6" ht="25.5">
      <c r="A123" s="23" t="s">
        <v>10</v>
      </c>
      <c r="B123" s="24" t="s">
        <v>61</v>
      </c>
      <c r="C123" s="25" t="s">
        <v>5</v>
      </c>
      <c r="D123" s="22">
        <v>18</v>
      </c>
      <c r="E123" s="22"/>
      <c r="F123" s="22">
        <f>D123*E123</f>
        <v>0</v>
      </c>
    </row>
    <row r="124" spans="1:6" ht="12.75">
      <c r="A124" s="23"/>
      <c r="B124" s="24"/>
      <c r="C124" s="25"/>
      <c r="D124" s="22"/>
      <c r="E124" s="22"/>
      <c r="F124" s="22">
        <f aca="true" t="shared" si="3" ref="F124:F133">D124*E124</f>
        <v>0</v>
      </c>
    </row>
    <row r="125" spans="1:6" ht="38.25">
      <c r="A125" s="23" t="s">
        <v>11</v>
      </c>
      <c r="B125" s="24" t="s">
        <v>82</v>
      </c>
      <c r="C125" s="25" t="s">
        <v>5</v>
      </c>
      <c r="D125" s="22">
        <v>88</v>
      </c>
      <c r="E125" s="22"/>
      <c r="F125" s="22">
        <f t="shared" si="3"/>
        <v>0</v>
      </c>
    </row>
    <row r="126" spans="1:6" ht="12.75">
      <c r="A126" s="23"/>
      <c r="B126" s="24"/>
      <c r="C126" s="25"/>
      <c r="D126" s="22"/>
      <c r="E126" s="22"/>
      <c r="F126" s="22">
        <f t="shared" si="3"/>
        <v>0</v>
      </c>
    </row>
    <row r="127" spans="1:6" ht="38.25">
      <c r="A127" s="23" t="s">
        <v>12</v>
      </c>
      <c r="B127" s="24" t="s">
        <v>62</v>
      </c>
      <c r="C127" s="25" t="s">
        <v>5</v>
      </c>
      <c r="D127" s="22">
        <v>3</v>
      </c>
      <c r="E127" s="22"/>
      <c r="F127" s="22">
        <f t="shared" si="3"/>
        <v>0</v>
      </c>
    </row>
    <row r="128" spans="1:6" ht="12.75">
      <c r="A128" s="23"/>
      <c r="B128" s="24"/>
      <c r="C128" s="25"/>
      <c r="D128" s="22"/>
      <c r="E128" s="22"/>
      <c r="F128" s="22">
        <f t="shared" si="3"/>
        <v>0</v>
      </c>
    </row>
    <row r="129" spans="1:6" ht="38.25">
      <c r="A129" s="23" t="s">
        <v>13</v>
      </c>
      <c r="B129" s="24" t="s">
        <v>83</v>
      </c>
      <c r="C129" s="25" t="s">
        <v>5</v>
      </c>
      <c r="D129" s="22">
        <v>8</v>
      </c>
      <c r="E129" s="22"/>
      <c r="F129" s="22">
        <f t="shared" si="3"/>
        <v>0</v>
      </c>
    </row>
    <row r="130" spans="1:6" ht="12.75">
      <c r="A130" s="23"/>
      <c r="B130" s="24"/>
      <c r="C130" s="25"/>
      <c r="D130" s="22"/>
      <c r="E130" s="22"/>
      <c r="F130" s="22">
        <f t="shared" si="3"/>
        <v>0</v>
      </c>
    </row>
    <row r="131" spans="1:6" ht="38.25">
      <c r="A131" s="23" t="s">
        <v>14</v>
      </c>
      <c r="B131" s="24" t="s">
        <v>84</v>
      </c>
      <c r="C131" s="25" t="s">
        <v>5</v>
      </c>
      <c r="D131" s="22">
        <v>43</v>
      </c>
      <c r="E131" s="22"/>
      <c r="F131" s="22">
        <f t="shared" si="3"/>
        <v>0</v>
      </c>
    </row>
    <row r="132" spans="1:6" ht="12.75">
      <c r="A132" s="23"/>
      <c r="B132" s="24"/>
      <c r="C132" s="25"/>
      <c r="D132" s="22"/>
      <c r="E132" s="22"/>
      <c r="F132" s="22">
        <f t="shared" si="3"/>
        <v>0</v>
      </c>
    </row>
    <row r="133" spans="1:6" ht="38.25">
      <c r="A133" s="23" t="s">
        <v>15</v>
      </c>
      <c r="B133" s="24" t="s">
        <v>78</v>
      </c>
      <c r="C133" s="25" t="s">
        <v>5</v>
      </c>
      <c r="D133" s="22">
        <v>294</v>
      </c>
      <c r="E133" s="22"/>
      <c r="F133" s="22">
        <f t="shared" si="3"/>
        <v>0</v>
      </c>
    </row>
    <row r="134" spans="1:6" ht="13.5" thickBot="1">
      <c r="A134" s="17"/>
      <c r="B134" s="8" t="s">
        <v>31</v>
      </c>
      <c r="C134" s="51"/>
      <c r="D134" s="47"/>
      <c r="E134" s="47"/>
      <c r="F134" s="20">
        <f>SUM(F123:F133)</f>
        <v>0</v>
      </c>
    </row>
    <row r="135" spans="1:4" ht="13.5" thickTop="1">
      <c r="A135" s="17"/>
      <c r="B135" s="6"/>
      <c r="D135" s="3"/>
    </row>
    <row r="136" spans="1:4" ht="12.75">
      <c r="A136" s="17"/>
      <c r="B136" s="6"/>
      <c r="D136" s="3"/>
    </row>
    <row r="137" spans="1:6" ht="13.5" thickBot="1">
      <c r="A137" s="17" t="s">
        <v>14</v>
      </c>
      <c r="B137" s="8" t="s">
        <v>26</v>
      </c>
      <c r="C137" s="51"/>
      <c r="D137" s="47"/>
      <c r="E137" s="47"/>
      <c r="F137" s="47"/>
    </row>
    <row r="138" spans="1:4" ht="13.5" thickTop="1">
      <c r="A138" s="17"/>
      <c r="B138" s="11"/>
      <c r="D138" s="3"/>
    </row>
    <row r="139" spans="1:6" ht="38.25">
      <c r="A139" s="23" t="s">
        <v>10</v>
      </c>
      <c r="B139" s="24" t="s">
        <v>77</v>
      </c>
      <c r="C139" s="25" t="s">
        <v>5</v>
      </c>
      <c r="D139" s="22">
        <v>3</v>
      </c>
      <c r="E139" s="22"/>
      <c r="F139" s="22">
        <f>D139*E139</f>
        <v>0</v>
      </c>
    </row>
    <row r="140" spans="1:6" ht="12.75">
      <c r="A140" s="23"/>
      <c r="B140" s="24"/>
      <c r="C140" s="25"/>
      <c r="D140" s="22"/>
      <c r="E140" s="22"/>
      <c r="F140" s="22">
        <f aca="true" t="shared" si="4" ref="F140:F146">D140*E140</f>
        <v>0</v>
      </c>
    </row>
    <row r="141" spans="1:6" ht="38.25">
      <c r="A141" s="23" t="s">
        <v>11</v>
      </c>
      <c r="B141" s="24" t="s">
        <v>47</v>
      </c>
      <c r="C141" s="25" t="s">
        <v>6</v>
      </c>
      <c r="D141" s="22">
        <v>18</v>
      </c>
      <c r="E141" s="22"/>
      <c r="F141" s="22">
        <f t="shared" si="4"/>
        <v>0</v>
      </c>
    </row>
    <row r="142" spans="1:6" ht="12.75">
      <c r="A142" s="23"/>
      <c r="B142" s="24"/>
      <c r="C142" s="25"/>
      <c r="D142" s="22"/>
      <c r="E142" s="22"/>
      <c r="F142" s="22">
        <f t="shared" si="4"/>
        <v>0</v>
      </c>
    </row>
    <row r="143" spans="1:6" ht="76.5">
      <c r="A143" s="23" t="s">
        <v>12</v>
      </c>
      <c r="B143" s="24" t="s">
        <v>76</v>
      </c>
      <c r="C143" s="25" t="s">
        <v>5</v>
      </c>
      <c r="D143" s="22">
        <v>30</v>
      </c>
      <c r="E143" s="22"/>
      <c r="F143" s="22">
        <f t="shared" si="4"/>
        <v>0</v>
      </c>
    </row>
    <row r="144" spans="1:6" ht="12.75">
      <c r="A144" s="23"/>
      <c r="B144" s="24"/>
      <c r="C144" s="25"/>
      <c r="D144" s="22"/>
      <c r="E144" s="22"/>
      <c r="F144" s="22">
        <f t="shared" si="4"/>
        <v>0</v>
      </c>
    </row>
    <row r="145" spans="1:6" ht="51">
      <c r="A145" s="23" t="s">
        <v>13</v>
      </c>
      <c r="B145" s="24" t="s">
        <v>74</v>
      </c>
      <c r="C145" s="25"/>
      <c r="D145" s="22"/>
      <c r="E145" s="22"/>
      <c r="F145" s="22">
        <f t="shared" si="4"/>
        <v>0</v>
      </c>
    </row>
    <row r="146" spans="1:6" ht="12.75">
      <c r="A146" s="23"/>
      <c r="B146" s="24" t="s">
        <v>75</v>
      </c>
      <c r="C146" s="25" t="s">
        <v>7</v>
      </c>
      <c r="D146" s="22">
        <v>40</v>
      </c>
      <c r="E146" s="22"/>
      <c r="F146" s="22">
        <f t="shared" si="4"/>
        <v>0</v>
      </c>
    </row>
    <row r="147" spans="1:6" ht="13.5" thickBot="1">
      <c r="A147" s="17"/>
      <c r="B147" s="8" t="s">
        <v>30</v>
      </c>
      <c r="C147" s="51"/>
      <c r="D147" s="47"/>
      <c r="E147" s="47"/>
      <c r="F147" s="20">
        <f>SUM(F139:F146)</f>
        <v>0</v>
      </c>
    </row>
    <row r="148" spans="1:4" ht="13.5" thickTop="1">
      <c r="A148" s="17"/>
      <c r="B148" s="6"/>
      <c r="D148" s="3"/>
    </row>
    <row r="149" spans="1:4" ht="12.75">
      <c r="A149" s="17"/>
      <c r="B149" s="6"/>
      <c r="D149" s="3"/>
    </row>
    <row r="150" spans="1:6" ht="13.5" thickBot="1">
      <c r="A150" s="17" t="s">
        <v>15</v>
      </c>
      <c r="B150" s="8" t="s">
        <v>32</v>
      </c>
      <c r="C150" s="51"/>
      <c r="D150" s="47"/>
      <c r="E150" s="47"/>
      <c r="F150" s="47"/>
    </row>
    <row r="151" spans="1:4" ht="13.5" thickTop="1">
      <c r="A151" s="17"/>
      <c r="B151" s="6"/>
      <c r="D151" s="3"/>
    </row>
    <row r="152" spans="1:6" ht="38.25">
      <c r="A152" s="23" t="s">
        <v>10</v>
      </c>
      <c r="B152" s="24" t="s">
        <v>63</v>
      </c>
      <c r="C152" s="25" t="s">
        <v>6</v>
      </c>
      <c r="D152" s="22">
        <v>84</v>
      </c>
      <c r="E152" s="22"/>
      <c r="F152" s="22">
        <f>D152*E152</f>
        <v>0</v>
      </c>
    </row>
    <row r="153" spans="1:6" ht="12.75">
      <c r="A153" s="23"/>
      <c r="B153" s="24"/>
      <c r="C153" s="25"/>
      <c r="D153" s="22"/>
      <c r="E153" s="22"/>
      <c r="F153" s="22">
        <f aca="true" t="shared" si="5" ref="F153:F171">D153*E153</f>
        <v>0</v>
      </c>
    </row>
    <row r="154" spans="1:6" ht="76.5">
      <c r="A154" s="23" t="s">
        <v>11</v>
      </c>
      <c r="B154" s="24" t="s">
        <v>110</v>
      </c>
      <c r="C154" s="25" t="s">
        <v>8</v>
      </c>
      <c r="D154" s="22">
        <v>48</v>
      </c>
      <c r="E154" s="22"/>
      <c r="F154" s="22">
        <f t="shared" si="5"/>
        <v>0</v>
      </c>
    </row>
    <row r="155" spans="1:6" ht="12.75">
      <c r="A155" s="23"/>
      <c r="B155" s="24"/>
      <c r="C155" s="25"/>
      <c r="D155" s="22"/>
      <c r="E155" s="22"/>
      <c r="F155" s="22">
        <f t="shared" si="5"/>
        <v>0</v>
      </c>
    </row>
    <row r="156" spans="1:6" ht="25.5">
      <c r="A156" s="23" t="s">
        <v>12</v>
      </c>
      <c r="B156" s="24" t="s">
        <v>73</v>
      </c>
      <c r="C156" s="25" t="s">
        <v>5</v>
      </c>
      <c r="D156" s="22">
        <v>51</v>
      </c>
      <c r="E156" s="22"/>
      <c r="F156" s="22">
        <f t="shared" si="5"/>
        <v>0</v>
      </c>
    </row>
    <row r="157" spans="1:6" ht="12.75">
      <c r="A157" s="23"/>
      <c r="B157" s="24"/>
      <c r="C157" s="25"/>
      <c r="D157" s="22"/>
      <c r="E157" s="22"/>
      <c r="F157" s="22">
        <f t="shared" si="5"/>
        <v>0</v>
      </c>
    </row>
    <row r="158" spans="1:6" ht="63.75">
      <c r="A158" s="23" t="s">
        <v>13</v>
      </c>
      <c r="B158" s="24" t="s">
        <v>72</v>
      </c>
      <c r="C158" s="25" t="s">
        <v>6</v>
      </c>
      <c r="D158" s="22">
        <v>2</v>
      </c>
      <c r="E158" s="22"/>
      <c r="F158" s="22">
        <f t="shared" si="5"/>
        <v>0</v>
      </c>
    </row>
    <row r="159" spans="1:6" ht="12.75">
      <c r="A159" s="23"/>
      <c r="B159" s="24"/>
      <c r="C159" s="25"/>
      <c r="D159" s="22"/>
      <c r="E159" s="22"/>
      <c r="F159" s="22">
        <f t="shared" si="5"/>
        <v>0</v>
      </c>
    </row>
    <row r="160" spans="1:6" ht="63.75">
      <c r="A160" s="23" t="s">
        <v>14</v>
      </c>
      <c r="B160" s="24" t="s">
        <v>111</v>
      </c>
      <c r="C160" s="25" t="s">
        <v>6</v>
      </c>
      <c r="D160" s="22">
        <v>35</v>
      </c>
      <c r="E160" s="22"/>
      <c r="F160" s="22">
        <f t="shared" si="5"/>
        <v>0</v>
      </c>
    </row>
    <row r="161" spans="1:6" ht="12.75">
      <c r="A161" s="23"/>
      <c r="B161" s="24"/>
      <c r="C161" s="25"/>
      <c r="D161" s="22"/>
      <c r="E161" s="22"/>
      <c r="F161" s="22">
        <f t="shared" si="5"/>
        <v>0</v>
      </c>
    </row>
    <row r="162" spans="1:6" ht="63.75">
      <c r="A162" s="23" t="s">
        <v>15</v>
      </c>
      <c r="B162" s="24" t="s">
        <v>71</v>
      </c>
      <c r="C162" s="25" t="s">
        <v>6</v>
      </c>
      <c r="D162" s="22">
        <v>47</v>
      </c>
      <c r="E162" s="22"/>
      <c r="F162" s="22">
        <f t="shared" si="5"/>
        <v>0</v>
      </c>
    </row>
    <row r="163" spans="1:6" ht="12.75">
      <c r="A163" s="23"/>
      <c r="B163" s="24"/>
      <c r="C163" s="25"/>
      <c r="D163" s="22"/>
      <c r="E163" s="22"/>
      <c r="F163" s="22">
        <f t="shared" si="5"/>
        <v>0</v>
      </c>
    </row>
    <row r="164" spans="1:6" ht="66.75">
      <c r="A164" s="23" t="s">
        <v>16</v>
      </c>
      <c r="B164" s="24" t="s">
        <v>70</v>
      </c>
      <c r="C164" s="25" t="s">
        <v>6</v>
      </c>
      <c r="D164" s="22">
        <v>38</v>
      </c>
      <c r="E164" s="22"/>
      <c r="F164" s="22">
        <f t="shared" si="5"/>
        <v>0</v>
      </c>
    </row>
    <row r="165" spans="1:6" ht="12.75">
      <c r="A165" s="17"/>
      <c r="B165" s="6"/>
      <c r="D165" s="3"/>
      <c r="F165" s="3">
        <f t="shared" si="5"/>
        <v>0</v>
      </c>
    </row>
    <row r="166" spans="1:6" ht="63.75">
      <c r="A166" s="23" t="s">
        <v>17</v>
      </c>
      <c r="B166" s="24" t="s">
        <v>69</v>
      </c>
      <c r="C166" s="25" t="s">
        <v>45</v>
      </c>
      <c r="D166" s="22">
        <v>5</v>
      </c>
      <c r="E166" s="22"/>
      <c r="F166" s="22">
        <f t="shared" si="5"/>
        <v>0</v>
      </c>
    </row>
    <row r="167" spans="1:6" ht="12.75">
      <c r="A167" s="23"/>
      <c r="B167" s="24"/>
      <c r="C167" s="25"/>
      <c r="D167" s="22"/>
      <c r="E167" s="22"/>
      <c r="F167" s="22">
        <f t="shared" si="5"/>
        <v>0</v>
      </c>
    </row>
    <row r="168" spans="1:6" ht="63.75">
      <c r="A168" s="23" t="s">
        <v>18</v>
      </c>
      <c r="B168" s="24" t="s">
        <v>68</v>
      </c>
      <c r="C168" s="25" t="s">
        <v>45</v>
      </c>
      <c r="D168" s="22">
        <v>1</v>
      </c>
      <c r="E168" s="22"/>
      <c r="F168" s="22">
        <f t="shared" si="5"/>
        <v>0</v>
      </c>
    </row>
    <row r="169" spans="1:6" ht="12.75">
      <c r="A169" s="23"/>
      <c r="B169" s="24"/>
      <c r="C169" s="25"/>
      <c r="D169" s="22"/>
      <c r="E169" s="22"/>
      <c r="F169" s="22">
        <f t="shared" si="5"/>
        <v>0</v>
      </c>
    </row>
    <row r="170" spans="1:6" ht="38.25">
      <c r="A170" s="23" t="s">
        <v>19</v>
      </c>
      <c r="B170" s="24" t="s">
        <v>51</v>
      </c>
      <c r="C170" s="25" t="s">
        <v>45</v>
      </c>
      <c r="D170" s="22">
        <v>1</v>
      </c>
      <c r="E170" s="22"/>
      <c r="F170" s="22">
        <f t="shared" si="5"/>
        <v>0</v>
      </c>
    </row>
    <row r="171" spans="1:6" ht="12.75">
      <c r="A171" s="17"/>
      <c r="B171" s="6"/>
      <c r="D171" s="3"/>
      <c r="F171" s="3">
        <f t="shared" si="5"/>
        <v>0</v>
      </c>
    </row>
    <row r="172" spans="1:6" ht="13.5" thickBot="1">
      <c r="A172" s="17"/>
      <c r="B172" s="8" t="s">
        <v>0</v>
      </c>
      <c r="C172" s="51"/>
      <c r="D172" s="47"/>
      <c r="E172" s="47"/>
      <c r="F172" s="20">
        <f>SUM(F152:F171)</f>
        <v>0</v>
      </c>
    </row>
    <row r="173" spans="1:6" ht="13.5" thickTop="1">
      <c r="A173" s="17"/>
      <c r="B173" s="11"/>
      <c r="D173" s="3"/>
      <c r="F173" s="32"/>
    </row>
    <row r="174" spans="1:6" ht="13.5" thickBot="1">
      <c r="A174" s="17" t="s">
        <v>16</v>
      </c>
      <c r="B174" s="33" t="s">
        <v>117</v>
      </c>
      <c r="C174" s="51"/>
      <c r="D174" s="47"/>
      <c r="E174" s="47"/>
      <c r="F174" s="47"/>
    </row>
    <row r="175" spans="1:4" ht="13.5" thickTop="1">
      <c r="A175" s="17"/>
      <c r="D175" s="3"/>
    </row>
    <row r="176" spans="1:6" ht="38.25">
      <c r="A176" s="23" t="s">
        <v>10</v>
      </c>
      <c r="B176" s="24" t="s">
        <v>67</v>
      </c>
      <c r="C176" s="25" t="s">
        <v>5</v>
      </c>
      <c r="D176" s="22">
        <v>554</v>
      </c>
      <c r="E176" s="22"/>
      <c r="F176" s="22">
        <f>D176*E176</f>
        <v>0</v>
      </c>
    </row>
    <row r="177" spans="1:6" ht="12.75">
      <c r="A177" s="23"/>
      <c r="B177" s="24"/>
      <c r="C177" s="25"/>
      <c r="D177" s="22"/>
      <c r="E177" s="22"/>
      <c r="F177" s="22">
        <f aca="true" t="shared" si="6" ref="F177:F194">D177*E177</f>
        <v>0</v>
      </c>
    </row>
    <row r="178" spans="1:6" ht="38.25">
      <c r="A178" s="23" t="s">
        <v>11</v>
      </c>
      <c r="B178" s="24" t="s">
        <v>66</v>
      </c>
      <c r="C178" s="25" t="s">
        <v>5</v>
      </c>
      <c r="D178" s="22">
        <v>554</v>
      </c>
      <c r="E178" s="22"/>
      <c r="F178" s="22">
        <f t="shared" si="6"/>
        <v>0</v>
      </c>
    </row>
    <row r="179" spans="1:6" ht="12.75">
      <c r="A179" s="23"/>
      <c r="B179" s="24"/>
      <c r="C179" s="25"/>
      <c r="D179" s="22"/>
      <c r="E179" s="22"/>
      <c r="F179" s="22">
        <f t="shared" si="6"/>
        <v>0</v>
      </c>
    </row>
    <row r="180" spans="1:6" ht="25.5">
      <c r="A180" s="23" t="s">
        <v>12</v>
      </c>
      <c r="B180" s="24" t="s">
        <v>65</v>
      </c>
      <c r="C180" s="25" t="s">
        <v>6</v>
      </c>
      <c r="D180" s="22">
        <v>30</v>
      </c>
      <c r="E180" s="22"/>
      <c r="F180" s="22">
        <f t="shared" si="6"/>
        <v>0</v>
      </c>
    </row>
    <row r="181" spans="1:6" ht="12.75">
      <c r="A181" s="23"/>
      <c r="B181" s="24"/>
      <c r="C181" s="25"/>
      <c r="D181" s="22"/>
      <c r="E181" s="22"/>
      <c r="F181" s="22">
        <f t="shared" si="6"/>
        <v>0</v>
      </c>
    </row>
    <row r="182" spans="1:6" ht="51">
      <c r="A182" s="23" t="s">
        <v>13</v>
      </c>
      <c r="B182" s="24" t="s">
        <v>64</v>
      </c>
      <c r="C182" s="25" t="s">
        <v>6</v>
      </c>
      <c r="D182" s="22">
        <v>42</v>
      </c>
      <c r="E182" s="22"/>
      <c r="F182" s="22">
        <f t="shared" si="6"/>
        <v>0</v>
      </c>
    </row>
    <row r="183" spans="1:6" ht="12.75">
      <c r="A183" s="23"/>
      <c r="B183" s="24"/>
      <c r="C183" s="25"/>
      <c r="D183" s="22"/>
      <c r="E183" s="22"/>
      <c r="F183" s="22">
        <f t="shared" si="6"/>
        <v>0</v>
      </c>
    </row>
    <row r="184" spans="1:6" ht="90.75">
      <c r="A184" s="23" t="s">
        <v>14</v>
      </c>
      <c r="B184" s="41" t="s">
        <v>121</v>
      </c>
      <c r="C184" s="25" t="s">
        <v>44</v>
      </c>
      <c r="D184" s="22">
        <v>1</v>
      </c>
      <c r="E184" s="22"/>
      <c r="F184" s="22">
        <f t="shared" si="6"/>
        <v>0</v>
      </c>
    </row>
    <row r="185" spans="1:6" ht="12.75">
      <c r="A185" s="23"/>
      <c r="B185" s="24"/>
      <c r="C185" s="25"/>
      <c r="D185" s="22"/>
      <c r="E185" s="22"/>
      <c r="F185" s="22">
        <f t="shared" si="6"/>
        <v>0</v>
      </c>
    </row>
    <row r="186" spans="1:6" ht="38.25">
      <c r="A186" s="23" t="s">
        <v>15</v>
      </c>
      <c r="B186" s="24" t="s">
        <v>48</v>
      </c>
      <c r="C186" s="25" t="s">
        <v>6</v>
      </c>
      <c r="D186" s="22">
        <v>38</v>
      </c>
      <c r="E186" s="22"/>
      <c r="F186" s="22">
        <f t="shared" si="6"/>
        <v>0</v>
      </c>
    </row>
    <row r="187" spans="1:6" ht="12.75">
      <c r="A187" s="23"/>
      <c r="B187" s="39"/>
      <c r="C187" s="25"/>
      <c r="D187" s="22"/>
      <c r="E187" s="22"/>
      <c r="F187" s="22">
        <f t="shared" si="6"/>
        <v>0</v>
      </c>
    </row>
    <row r="188" spans="1:6" ht="51">
      <c r="A188" s="23" t="s">
        <v>16</v>
      </c>
      <c r="B188" s="24" t="s">
        <v>49</v>
      </c>
      <c r="C188" s="25" t="s">
        <v>6</v>
      </c>
      <c r="D188" s="22">
        <v>18</v>
      </c>
      <c r="E188" s="22"/>
      <c r="F188" s="22">
        <f t="shared" si="6"/>
        <v>0</v>
      </c>
    </row>
    <row r="189" spans="1:6" ht="12.75">
      <c r="A189" s="23"/>
      <c r="B189" s="24"/>
      <c r="C189" s="25"/>
      <c r="D189" s="22"/>
      <c r="E189" s="22"/>
      <c r="F189" s="22">
        <f t="shared" si="6"/>
        <v>0</v>
      </c>
    </row>
    <row r="190" spans="1:6" ht="38.25">
      <c r="A190" s="23" t="s">
        <v>17</v>
      </c>
      <c r="B190" s="24" t="s">
        <v>50</v>
      </c>
      <c r="C190" s="25" t="s">
        <v>6</v>
      </c>
      <c r="D190" s="22">
        <v>38</v>
      </c>
      <c r="E190" s="22"/>
      <c r="F190" s="22">
        <f t="shared" si="6"/>
        <v>0</v>
      </c>
    </row>
    <row r="191" spans="1:6" ht="12.75">
      <c r="A191" s="23"/>
      <c r="B191" s="39"/>
      <c r="C191" s="25"/>
      <c r="D191" s="22"/>
      <c r="E191" s="22"/>
      <c r="F191" s="22">
        <f t="shared" si="6"/>
        <v>0</v>
      </c>
    </row>
    <row r="192" spans="1:6" ht="51">
      <c r="A192" s="23" t="s">
        <v>18</v>
      </c>
      <c r="B192" s="24" t="s">
        <v>119</v>
      </c>
      <c r="C192" s="25" t="s">
        <v>6</v>
      </c>
      <c r="D192" s="22">
        <v>38</v>
      </c>
      <c r="E192" s="22"/>
      <c r="F192" s="22">
        <f t="shared" si="6"/>
        <v>0</v>
      </c>
    </row>
    <row r="193" spans="1:6" ht="12.75">
      <c r="A193" s="17"/>
      <c r="B193" s="6"/>
      <c r="D193" s="3"/>
      <c r="F193" s="3">
        <f t="shared" si="6"/>
        <v>0</v>
      </c>
    </row>
    <row r="194" spans="1:6" ht="63.75">
      <c r="A194" s="23" t="s">
        <v>19</v>
      </c>
      <c r="B194" s="42" t="s">
        <v>120</v>
      </c>
      <c r="C194" s="43" t="s">
        <v>4</v>
      </c>
      <c r="D194" s="44">
        <v>1</v>
      </c>
      <c r="E194" s="44"/>
      <c r="F194" s="44">
        <f t="shared" si="6"/>
        <v>0</v>
      </c>
    </row>
    <row r="195" spans="1:6" ht="13.5" thickBot="1">
      <c r="A195" s="17"/>
      <c r="B195" s="52" t="s">
        <v>118</v>
      </c>
      <c r="C195" s="51"/>
      <c r="D195" s="47"/>
      <c r="E195" s="47"/>
      <c r="F195" s="53">
        <f>SUM(F176:F194)</f>
        <v>0</v>
      </c>
    </row>
    <row r="196" ht="13.5" thickTop="1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</sheetData>
  <sheetProtection/>
  <mergeCells count="4">
    <mergeCell ref="A11:F11"/>
    <mergeCell ref="B37:F37"/>
    <mergeCell ref="B38:F38"/>
    <mergeCell ref="B63:F63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&amp;C&amp;P / &amp;N</oddFooter>
  </headerFooter>
  <rowBreaks count="3" manualBreakCount="3">
    <brk id="39" max="255" man="1"/>
    <brk id="149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Boštjan Kravos</cp:lastModifiedBy>
  <cp:lastPrinted>2016-06-07T12:06:25Z</cp:lastPrinted>
  <dcterms:created xsi:type="dcterms:W3CDTF">2006-10-06T06:24:35Z</dcterms:created>
  <dcterms:modified xsi:type="dcterms:W3CDTF">2016-06-07T12:12:21Z</dcterms:modified>
  <cp:category/>
  <cp:version/>
  <cp:contentType/>
  <cp:contentStatus/>
</cp:coreProperties>
</file>