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3095" activeTab="0"/>
  </bookViews>
  <sheets>
    <sheet name="Predracun" sheetId="1" r:id="rId1"/>
  </sheets>
  <definedNames>
    <definedName name="bookmark0" localSheetId="0">'Predracun'!$A$3</definedName>
    <definedName name="_xlnm.Print_Area" localSheetId="0">'Predracun'!$A$1:$F$107</definedName>
  </definedNames>
  <calcPr fullCalcOnLoad="1"/>
</workbook>
</file>

<file path=xl/sharedStrings.xml><?xml version="1.0" encoding="utf-8"?>
<sst xmlns="http://schemas.openxmlformats.org/spreadsheetml/2006/main" count="80" uniqueCount="47">
  <si>
    <t>085/16-VN</t>
  </si>
  <si>
    <t>stran 1 / 2</t>
  </si>
  <si>
    <t>LOZEJ d.o.o. AJDOVŠČINA</t>
  </si>
  <si>
    <t>VARNOST PRI DELU</t>
  </si>
  <si>
    <t>ukrep/material - ureditev gradbišča</t>
  </si>
  <si>
    <t>količina</t>
  </si>
  <si>
    <t>znesek</t>
  </si>
  <si>
    <t>a) Postavitev in odstranitev</t>
  </si>
  <si>
    <t>kos</t>
  </si>
  <si>
    <t>b) Vzdrževanje in amortizacija za ves čas gradnje</t>
  </si>
  <si>
    <t>Naslovna gradbiščna tabla</t>
  </si>
  <si>
    <t>kpl</t>
  </si>
  <si>
    <t>Kontejner za komunalne odpadke - 1 m3</t>
  </si>
  <si>
    <t>a) Postavitev in odstranitev.</t>
  </si>
  <si>
    <t>b) Vzdrževanje in amortizacija ter odvoz na urejeno komunalno deponijo za ves čas gradnje.</t>
  </si>
  <si>
    <t>Omarica za prvo pomoč vključno z amortizacijo za ves čas gradnje.</t>
  </si>
  <si>
    <t>m2</t>
  </si>
  <si>
    <t>Čiščenje javnih dostopnih cest in poti k gradbišču.</t>
  </si>
  <si>
    <t>SKUPAJ PRIPRAVLJALNA DELA - ureditev gradbišča</t>
  </si>
  <si>
    <t>OSEBNA VAROVALNA OPREMA</t>
  </si>
  <si>
    <t>Količina osebne varovalne opreme je odvisna od števila angažiranih delavcev.</t>
  </si>
  <si>
    <t>Zaščitna očala</t>
  </si>
  <si>
    <t>Respirator</t>
  </si>
  <si>
    <t>Delovni čevlji po predpisih</t>
  </si>
  <si>
    <t>Delovna obleka</t>
  </si>
  <si>
    <t>Zaščitne rokavice</t>
  </si>
  <si>
    <t>Varovalna čelada</t>
  </si>
  <si>
    <t>Varovalna čelada za obiskovalce</t>
  </si>
  <si>
    <t>Odsevni jopiči</t>
  </si>
  <si>
    <t>SKUPAJ OSEBNA VAROVALNA OPREMA</t>
  </si>
  <si>
    <t>PRIPRAVLJALNA DELA - ureditev gradbišča</t>
  </si>
  <si>
    <t>cena/EM</t>
  </si>
  <si>
    <t>POPIS DEL Z OCENO STROŠKOV UREDITVE GRADBIŠČA IN IZVAJANJA SKUPNIH UKREPOV ZA ZAGOTAVLJANJE VARNOSTI IN ZDRAVJA NA GRADBIŠČU</t>
  </si>
  <si>
    <t>zap. št.</t>
  </si>
  <si>
    <t>Pisarniški zabojnik</t>
  </si>
  <si>
    <t>Jedilnica in garderobe z omaricami, stoli, mizami in z umivalniki za predvidoma 15 oseb.</t>
  </si>
  <si>
    <t>Sanitarna enota z WC kabino in enim umivalnikom</t>
  </si>
  <si>
    <t>Dobava in montaža gasilnikov tip S-9 vključno z amortizacijo za ves čas gradnje.</t>
  </si>
  <si>
    <t>Vzdrževanje transportnih površin in poti znotraj gradbišča: geotekstil, nasutje gramoza 20 cm. (izvedba potrebnih dostopnih transportnih poti na trasi ceste)</t>
  </si>
  <si>
    <t>pavšal</t>
  </si>
  <si>
    <t>/mesec</t>
  </si>
  <si>
    <t>SKUPAJ brez DDV</t>
  </si>
  <si>
    <t>DDV</t>
  </si>
  <si>
    <t>Rezerva za nepredvidene stroške</t>
  </si>
  <si>
    <t>STROŠKI SKUPAJ z DDV</t>
  </si>
  <si>
    <r>
      <t xml:space="preserve">VN </t>
    </r>
    <r>
      <rPr>
        <u val="single"/>
        <sz val="14"/>
        <color indexed="8"/>
        <rFont val="Arial Narrow"/>
        <family val="2"/>
      </rPr>
      <t>POPIS DEL Z OCENO STROŠKOV UREDITVE GRADBIŠČA IN IZVAJANJA SKUPNIH UKREPOV ZA ZAGOTAVLJANJE VARNOSTI IN ZDRAVJA NA GRADBIŠČU</t>
    </r>
  </si>
  <si>
    <t>mesece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</si>
</sst>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0.0"/>
    <numFmt numFmtId="167" formatCode="0.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4"/>
      <color indexed="8"/>
      <name val="Arial Narrow"/>
      <family val="2"/>
    </font>
    <font>
      <u val="single"/>
      <sz val="14"/>
      <color indexed="8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vertical="top" wrapText="1"/>
    </xf>
    <xf numFmtId="43" fontId="2" fillId="0" borderId="2" xfId="18" applyFont="1" applyFill="1" applyBorder="1" applyAlignment="1">
      <alignment vertical="top" wrapText="1"/>
    </xf>
    <xf numFmtId="43" fontId="2" fillId="0" borderId="2" xfId="18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6" fillId="0" borderId="2" xfId="0" applyFont="1" applyFill="1" applyBorder="1" applyAlignment="1">
      <alignment vertical="top"/>
    </xf>
    <xf numFmtId="0" fontId="0" fillId="0" borderId="3" xfId="0" applyBorder="1" applyAlignment="1">
      <alignment/>
    </xf>
    <xf numFmtId="0" fontId="6" fillId="0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" borderId="7" xfId="0" applyFont="1" applyFill="1" applyBorder="1" applyAlignment="1">
      <alignment vertical="top" wrapText="1"/>
    </xf>
    <xf numFmtId="43" fontId="6" fillId="3" borderId="9" xfId="18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9" fontId="6" fillId="0" borderId="11" xfId="15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9" fontId="6" fillId="0" borderId="5" xfId="0" applyNumberFormat="1" applyFont="1" applyFill="1" applyBorder="1" applyAlignment="1">
      <alignment vertical="top" wrapText="1"/>
    </xf>
    <xf numFmtId="43" fontId="6" fillId="0" borderId="9" xfId="0" applyNumberFormat="1" applyFont="1" applyFill="1" applyBorder="1" applyAlignment="1">
      <alignment horizontal="right" vertical="top" wrapText="1"/>
    </xf>
    <xf numFmtId="43" fontId="6" fillId="0" borderId="2" xfId="0" applyNumberFormat="1" applyFont="1" applyFill="1" applyBorder="1" applyAlignment="1">
      <alignment horizontal="right" vertical="top" wrapText="1"/>
    </xf>
    <xf numFmtId="43" fontId="2" fillId="0" borderId="13" xfId="18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4" borderId="4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4" xfId="0" applyNumberFormat="1" applyFont="1" applyFill="1" applyBorder="1" applyAlignment="1">
      <alignment vertical="top" wrapText="1"/>
    </xf>
    <xf numFmtId="43" fontId="6" fillId="3" borderId="16" xfId="18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3057525</xdr:colOff>
      <xdr:row>106</xdr:row>
      <xdr:rowOff>9525</xdr:rowOff>
    </xdr:from>
    <xdr:to>
      <xdr:col>2</xdr:col>
      <xdr:colOff>0</xdr:colOff>
      <xdr:row>107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092642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3057525</xdr:colOff>
      <xdr:row>39</xdr:row>
      <xdr:rowOff>9525</xdr:rowOff>
    </xdr:from>
    <xdr:to>
      <xdr:col>2</xdr:col>
      <xdr:colOff>0</xdr:colOff>
      <xdr:row>39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922972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="145" zoomScaleNormal="70" zoomScaleSheetLayoutView="145" workbookViewId="0" topLeftCell="A51">
      <selection activeCell="E12" sqref="E12"/>
    </sheetView>
  </sheetViews>
  <sheetFormatPr defaultColWidth="9.140625" defaultRowHeight="12.75"/>
  <cols>
    <col min="1" max="1" width="8.140625" style="0" customWidth="1"/>
    <col min="2" max="2" width="49.7109375" style="0" customWidth="1"/>
    <col min="4" max="4" width="9.421875" style="0" customWidth="1"/>
    <col min="5" max="5" width="11.28125" style="0" customWidth="1"/>
    <col min="6" max="6" width="13.7109375" style="0" customWidth="1"/>
    <col min="7" max="7" width="10.8515625" style="0" bestFit="1" customWidth="1"/>
  </cols>
  <sheetData>
    <row r="1" spans="1:6" ht="13.5" thickBot="1">
      <c r="A1" s="1" t="s">
        <v>0</v>
      </c>
      <c r="B1" s="1"/>
      <c r="C1" s="1"/>
      <c r="D1" s="1"/>
      <c r="E1" s="1"/>
      <c r="F1" s="2" t="s">
        <v>1</v>
      </c>
    </row>
    <row r="3" spans="1:6" ht="45" customHeight="1">
      <c r="A3" s="55" t="s">
        <v>45</v>
      </c>
      <c r="B3" s="55"/>
      <c r="C3" s="55"/>
      <c r="D3" s="55"/>
      <c r="E3" s="55"/>
      <c r="F3" s="55"/>
    </row>
    <row r="5" spans="1:6" ht="32.25" customHeight="1">
      <c r="A5" s="66" t="s">
        <v>32</v>
      </c>
      <c r="B5" s="66"/>
      <c r="C5" s="66"/>
      <c r="D5" s="66"/>
      <c r="E5" s="66"/>
      <c r="F5" s="66"/>
    </row>
    <row r="6" spans="1:6" ht="15">
      <c r="A6" s="7"/>
      <c r="B6" s="9"/>
      <c r="C6" s="9"/>
      <c r="D6" s="9"/>
      <c r="E6" s="9"/>
      <c r="F6" s="8"/>
    </row>
    <row r="7" spans="1:6" ht="15">
      <c r="A7" s="62" t="s">
        <v>30</v>
      </c>
      <c r="B7" s="63"/>
      <c r="C7" s="67"/>
      <c r="D7" s="68"/>
      <c r="E7" s="47"/>
      <c r="F7" s="46"/>
    </row>
    <row r="8" spans="1:6" ht="15">
      <c r="A8" s="10"/>
      <c r="B8" s="11"/>
      <c r="C8" s="13"/>
      <c r="D8" s="13"/>
      <c r="E8" s="13"/>
      <c r="F8" s="14"/>
    </row>
    <row r="9" spans="1:6" ht="28.5">
      <c r="A9" s="17" t="s">
        <v>33</v>
      </c>
      <c r="B9" s="17" t="s">
        <v>4</v>
      </c>
      <c r="C9" s="56" t="s">
        <v>5</v>
      </c>
      <c r="D9" s="56"/>
      <c r="E9" s="18" t="s">
        <v>31</v>
      </c>
      <c r="F9" s="19" t="s">
        <v>6</v>
      </c>
    </row>
    <row r="10" spans="1:6" ht="14.25">
      <c r="A10" s="6"/>
      <c r="B10" s="6"/>
      <c r="C10" s="6"/>
      <c r="D10" s="6"/>
      <c r="E10" s="6"/>
      <c r="F10" s="6"/>
    </row>
    <row r="11" spans="1:6" ht="14.25">
      <c r="A11" s="15">
        <v>4</v>
      </c>
      <c r="B11" s="6" t="s">
        <v>10</v>
      </c>
      <c r="C11" s="6"/>
      <c r="D11" s="6"/>
      <c r="E11" s="21"/>
      <c r="F11" s="21"/>
    </row>
    <row r="12" spans="1:6" ht="14.25">
      <c r="A12" s="15"/>
      <c r="B12" s="6" t="s">
        <v>7</v>
      </c>
      <c r="C12" s="16">
        <v>1</v>
      </c>
      <c r="D12" s="15" t="s">
        <v>8</v>
      </c>
      <c r="E12" s="22"/>
      <c r="F12" s="22">
        <f>+C12*E12</f>
        <v>0</v>
      </c>
    </row>
    <row r="13" spans="1:6" ht="14.25">
      <c r="A13" s="15"/>
      <c r="B13" s="6"/>
      <c r="C13" s="6"/>
      <c r="D13" s="6"/>
      <c r="E13" s="22"/>
      <c r="F13" s="22"/>
    </row>
    <row r="14" spans="1:6" ht="14.25">
      <c r="A14" s="15">
        <v>5</v>
      </c>
      <c r="B14" s="6" t="s">
        <v>34</v>
      </c>
      <c r="C14" s="6"/>
      <c r="D14" s="6"/>
      <c r="E14" s="22"/>
      <c r="F14" s="22"/>
    </row>
    <row r="15" spans="1:7" ht="14.25">
      <c r="A15" s="15"/>
      <c r="B15" s="6" t="s">
        <v>7</v>
      </c>
      <c r="C15" s="16">
        <v>2</v>
      </c>
      <c r="D15" s="15" t="s">
        <v>8</v>
      </c>
      <c r="E15" s="22"/>
      <c r="F15" s="22">
        <f>+C15*E15*C16</f>
        <v>0</v>
      </c>
      <c r="G15" s="23"/>
    </row>
    <row r="16" spans="1:6" ht="17.25" customHeight="1">
      <c r="A16" s="15"/>
      <c r="B16" s="6" t="s">
        <v>9</v>
      </c>
      <c r="C16" s="6">
        <v>3</v>
      </c>
      <c r="D16" s="6" t="s">
        <v>46</v>
      </c>
      <c r="E16" s="22" t="s">
        <v>40</v>
      </c>
      <c r="F16" s="22"/>
    </row>
    <row r="17" spans="1:6" ht="14.25">
      <c r="A17" s="15"/>
      <c r="B17" s="6"/>
      <c r="C17" s="6"/>
      <c r="D17" s="6"/>
      <c r="E17" s="22"/>
      <c r="F17" s="22"/>
    </row>
    <row r="18" spans="1:6" ht="28.5">
      <c r="A18" s="15">
        <v>6</v>
      </c>
      <c r="B18" s="6" t="s">
        <v>35</v>
      </c>
      <c r="C18" s="6"/>
      <c r="D18" s="6"/>
      <c r="E18" s="22"/>
      <c r="F18" s="22"/>
    </row>
    <row r="19" spans="1:6" ht="14.25">
      <c r="A19" s="15"/>
      <c r="B19" s="6" t="s">
        <v>7</v>
      </c>
      <c r="C19" s="16">
        <v>1</v>
      </c>
      <c r="D19" s="15" t="s">
        <v>11</v>
      </c>
      <c r="E19" s="22"/>
      <c r="F19" s="22">
        <f>+C19*E19*C20</f>
        <v>0</v>
      </c>
    </row>
    <row r="20" spans="1:6" ht="17.25" customHeight="1">
      <c r="A20" s="15"/>
      <c r="B20" s="6" t="s">
        <v>9</v>
      </c>
      <c r="C20" s="6">
        <v>3</v>
      </c>
      <c r="D20" s="6" t="s">
        <v>46</v>
      </c>
      <c r="E20" s="22" t="s">
        <v>40</v>
      </c>
      <c r="F20" s="22"/>
    </row>
    <row r="21" spans="1:6" ht="14.25">
      <c r="A21" s="15"/>
      <c r="B21" s="6"/>
      <c r="C21" s="6"/>
      <c r="D21" s="6"/>
      <c r="E21" s="22"/>
      <c r="F21" s="22"/>
    </row>
    <row r="22" spans="1:6" ht="14.25">
      <c r="A22" s="15">
        <v>7</v>
      </c>
      <c r="B22" s="6" t="s">
        <v>36</v>
      </c>
      <c r="C22" s="6"/>
      <c r="D22" s="6"/>
      <c r="E22" s="22"/>
      <c r="F22" s="22"/>
    </row>
    <row r="23" spans="1:7" ht="14.25">
      <c r="A23" s="15"/>
      <c r="B23" s="6" t="s">
        <v>7</v>
      </c>
      <c r="C23" s="16">
        <v>1</v>
      </c>
      <c r="D23" s="15" t="s">
        <v>11</v>
      </c>
      <c r="E23" s="22"/>
      <c r="F23" s="22">
        <f>+C23*E23*C24</f>
        <v>0</v>
      </c>
      <c r="G23" s="23"/>
    </row>
    <row r="24" spans="1:6" ht="14.25">
      <c r="A24" s="15"/>
      <c r="B24" s="6" t="s">
        <v>9</v>
      </c>
      <c r="C24" s="6">
        <v>3</v>
      </c>
      <c r="D24" s="6" t="s">
        <v>46</v>
      </c>
      <c r="E24" s="22" t="s">
        <v>40</v>
      </c>
      <c r="F24" s="22"/>
    </row>
    <row r="25" spans="1:6" ht="14.25">
      <c r="A25" s="15"/>
      <c r="B25" s="6"/>
      <c r="C25" s="6"/>
      <c r="D25" s="6"/>
      <c r="E25" s="22"/>
      <c r="F25" s="22"/>
    </row>
    <row r="26" spans="1:6" ht="14.25">
      <c r="A26" s="15">
        <v>8</v>
      </c>
      <c r="B26" s="6" t="s">
        <v>12</v>
      </c>
      <c r="C26" s="6"/>
      <c r="D26" s="6"/>
      <c r="E26" s="22"/>
      <c r="F26" s="22"/>
    </row>
    <row r="27" spans="1:7" ht="14.25">
      <c r="A27" s="15"/>
      <c r="B27" s="6" t="s">
        <v>13</v>
      </c>
      <c r="C27" s="16">
        <v>1</v>
      </c>
      <c r="D27" s="15" t="s">
        <v>8</v>
      </c>
      <c r="E27" s="22"/>
      <c r="F27" s="22">
        <f>+C27*E27*C28</f>
        <v>0</v>
      </c>
      <c r="G27" s="23"/>
    </row>
    <row r="28" spans="1:6" ht="28.5">
      <c r="A28" s="15"/>
      <c r="B28" s="6" t="s">
        <v>14</v>
      </c>
      <c r="C28" s="6">
        <v>3</v>
      </c>
      <c r="D28" s="6" t="s">
        <v>46</v>
      </c>
      <c r="E28" s="22" t="s">
        <v>40</v>
      </c>
      <c r="F28" s="22"/>
    </row>
    <row r="29" spans="1:6" ht="14.25">
      <c r="A29" s="15"/>
      <c r="B29" s="6"/>
      <c r="C29" s="6"/>
      <c r="D29" s="6"/>
      <c r="E29" s="22"/>
      <c r="F29" s="22"/>
    </row>
    <row r="30" spans="1:6" ht="28.5">
      <c r="A30" s="15">
        <v>9</v>
      </c>
      <c r="B30" s="6" t="s">
        <v>37</v>
      </c>
      <c r="C30" s="16">
        <v>2</v>
      </c>
      <c r="D30" s="15" t="s">
        <v>8</v>
      </c>
      <c r="E30" s="22"/>
      <c r="F30" s="22">
        <f>+C30*E30</f>
        <v>0</v>
      </c>
    </row>
    <row r="31" spans="1:6" ht="14.25">
      <c r="A31" s="15"/>
      <c r="B31" s="6"/>
      <c r="C31" s="6"/>
      <c r="D31" s="6"/>
      <c r="E31" s="22"/>
      <c r="F31" s="22"/>
    </row>
    <row r="32" spans="1:6" ht="28.5">
      <c r="A32" s="15">
        <v>10</v>
      </c>
      <c r="B32" s="6" t="s">
        <v>15</v>
      </c>
      <c r="C32" s="16">
        <v>1</v>
      </c>
      <c r="D32" s="15" t="s">
        <v>8</v>
      </c>
      <c r="E32" s="22"/>
      <c r="F32" s="22">
        <f>+C32*E32</f>
        <v>0</v>
      </c>
    </row>
    <row r="33" spans="1:6" ht="14.25">
      <c r="A33" s="15"/>
      <c r="B33" s="6"/>
      <c r="C33" s="6"/>
      <c r="D33" s="6"/>
      <c r="E33" s="22"/>
      <c r="F33" s="22"/>
    </row>
    <row r="34" spans="1:7" ht="57">
      <c r="A34" s="15">
        <v>11</v>
      </c>
      <c r="B34" s="6" t="s">
        <v>38</v>
      </c>
      <c r="C34" s="16">
        <v>300</v>
      </c>
      <c r="D34" s="15" t="s">
        <v>16</v>
      </c>
      <c r="E34" s="22"/>
      <c r="F34" s="22">
        <f>+C34*E34</f>
        <v>0</v>
      </c>
      <c r="G34" s="23"/>
    </row>
    <row r="35" spans="1:6" ht="14.25">
      <c r="A35" s="15"/>
      <c r="B35" s="6"/>
      <c r="C35" s="6"/>
      <c r="D35" s="6"/>
      <c r="E35" s="22"/>
      <c r="F35" s="22"/>
    </row>
    <row r="36" spans="1:6" ht="14.25">
      <c r="A36" s="15">
        <v>12</v>
      </c>
      <c r="B36" s="6" t="s">
        <v>17</v>
      </c>
      <c r="C36" s="16">
        <v>1</v>
      </c>
      <c r="D36" s="15" t="s">
        <v>39</v>
      </c>
      <c r="E36" s="22"/>
      <c r="F36" s="22">
        <f>+C36*E36</f>
        <v>0</v>
      </c>
    </row>
    <row r="37" spans="1:6" ht="15" thickBot="1">
      <c r="A37" s="32"/>
      <c r="B37" s="32"/>
      <c r="C37" s="32"/>
      <c r="D37" s="32"/>
      <c r="E37" s="33"/>
      <c r="F37" s="33"/>
    </row>
    <row r="38" spans="1:6" ht="15.75" thickTop="1">
      <c r="A38" s="60" t="s">
        <v>18</v>
      </c>
      <c r="B38" s="61"/>
      <c r="C38" s="49"/>
      <c r="D38" s="49"/>
      <c r="E38" s="50"/>
      <c r="F38" s="51">
        <f>SUM(F11:F36)</f>
        <v>0</v>
      </c>
    </row>
    <row r="39" spans="1:7" ht="15" thickBot="1">
      <c r="A39" s="52"/>
      <c r="B39" s="52"/>
      <c r="C39" s="52"/>
      <c r="D39" s="52"/>
      <c r="E39" s="52"/>
      <c r="F39" s="52"/>
      <c r="G39" s="45"/>
    </row>
    <row r="40" spans="1:7" ht="16.5" customHeight="1">
      <c r="A40" s="3" t="s">
        <v>2</v>
      </c>
      <c r="B40" s="3"/>
      <c r="C40" s="3"/>
      <c r="D40" s="3"/>
      <c r="F40" s="4" t="s">
        <v>3</v>
      </c>
      <c r="G40" s="45"/>
    </row>
    <row r="41" spans="1:7" ht="16.5" customHeight="1" thickBot="1">
      <c r="A41" s="1" t="s">
        <v>0</v>
      </c>
      <c r="B41" s="1"/>
      <c r="C41" s="1"/>
      <c r="D41" s="1"/>
      <c r="E41" s="1"/>
      <c r="F41" s="2" t="s">
        <v>1</v>
      </c>
      <c r="G41" s="45"/>
    </row>
    <row r="42" spans="1:7" ht="16.5" customHeight="1">
      <c r="A42" s="3"/>
      <c r="B42" s="3"/>
      <c r="C42" s="3"/>
      <c r="D42" s="3"/>
      <c r="F42" s="4"/>
      <c r="G42" s="45"/>
    </row>
    <row r="43" spans="1:6" ht="15">
      <c r="A43" s="62" t="s">
        <v>19</v>
      </c>
      <c r="B43" s="63"/>
      <c r="C43" s="64"/>
      <c r="D43" s="65"/>
      <c r="E43" s="47"/>
      <c r="F43" s="48"/>
    </row>
    <row r="44" spans="1:6" ht="14.25">
      <c r="A44" s="20"/>
      <c r="B44" s="13"/>
      <c r="C44" s="13"/>
      <c r="D44" s="13"/>
      <c r="E44" s="13"/>
      <c r="F44" s="12"/>
    </row>
    <row r="45" spans="1:6" ht="14.25">
      <c r="A45" s="57" t="s">
        <v>20</v>
      </c>
      <c r="B45" s="58"/>
      <c r="C45" s="58"/>
      <c r="D45" s="58"/>
      <c r="E45" s="58"/>
      <c r="F45" s="59"/>
    </row>
    <row r="46" spans="1:6" ht="14.25">
      <c r="A46" s="20"/>
      <c r="B46" s="13"/>
      <c r="C46" s="13"/>
      <c r="D46" s="13"/>
      <c r="E46" s="13"/>
      <c r="F46" s="12"/>
    </row>
    <row r="47" spans="1:6" ht="28.5">
      <c r="A47" s="17" t="s">
        <v>33</v>
      </c>
      <c r="B47" s="17" t="s">
        <v>4</v>
      </c>
      <c r="C47" s="56" t="s">
        <v>5</v>
      </c>
      <c r="D47" s="56"/>
      <c r="E47" s="18" t="s">
        <v>31</v>
      </c>
      <c r="F47" s="19" t="s">
        <v>6</v>
      </c>
    </row>
    <row r="48" spans="1:6" ht="14.25">
      <c r="A48" s="6"/>
      <c r="B48" s="6"/>
      <c r="C48" s="6"/>
      <c r="D48" s="6"/>
      <c r="E48" s="6"/>
      <c r="F48" s="6"/>
    </row>
    <row r="49" spans="1:6" ht="14.25">
      <c r="A49" s="15">
        <v>1</v>
      </c>
      <c r="B49" s="6" t="s">
        <v>21</v>
      </c>
      <c r="C49" s="16">
        <v>3</v>
      </c>
      <c r="D49" s="15" t="s">
        <v>8</v>
      </c>
      <c r="E49" s="22"/>
      <c r="F49" s="22">
        <f>+C49*E49</f>
        <v>0</v>
      </c>
    </row>
    <row r="50" spans="1:6" ht="14.25">
      <c r="A50" s="15">
        <v>2</v>
      </c>
      <c r="B50" s="6" t="s">
        <v>22</v>
      </c>
      <c r="C50" s="16">
        <v>5</v>
      </c>
      <c r="D50" s="15" t="s">
        <v>8</v>
      </c>
      <c r="E50" s="22"/>
      <c r="F50" s="22">
        <f aca="true" t="shared" si="0" ref="F50:F56">+C50*E50</f>
        <v>0</v>
      </c>
    </row>
    <row r="51" spans="1:6" ht="14.25">
      <c r="A51" s="15">
        <v>3</v>
      </c>
      <c r="B51" s="6" t="s">
        <v>23</v>
      </c>
      <c r="C51" s="16">
        <v>3</v>
      </c>
      <c r="D51" s="15" t="s">
        <v>8</v>
      </c>
      <c r="E51" s="22"/>
      <c r="F51" s="22">
        <f t="shared" si="0"/>
        <v>0</v>
      </c>
    </row>
    <row r="52" spans="1:6" ht="14.25">
      <c r="A52" s="15">
        <v>4</v>
      </c>
      <c r="B52" s="6" t="s">
        <v>24</v>
      </c>
      <c r="C52" s="16">
        <v>3</v>
      </c>
      <c r="D52" s="15" t="s">
        <v>8</v>
      </c>
      <c r="E52" s="22"/>
      <c r="F52" s="22">
        <f t="shared" si="0"/>
        <v>0</v>
      </c>
    </row>
    <row r="53" spans="1:6" ht="14.25">
      <c r="A53" s="15">
        <v>5</v>
      </c>
      <c r="B53" s="6" t="s">
        <v>25</v>
      </c>
      <c r="C53" s="16">
        <v>3</v>
      </c>
      <c r="D53" s="15" t="s">
        <v>8</v>
      </c>
      <c r="E53" s="22"/>
      <c r="F53" s="22">
        <f t="shared" si="0"/>
        <v>0</v>
      </c>
    </row>
    <row r="54" spans="1:6" ht="14.25">
      <c r="A54" s="15">
        <v>6</v>
      </c>
      <c r="B54" s="6" t="s">
        <v>26</v>
      </c>
      <c r="C54" s="16">
        <v>3</v>
      </c>
      <c r="D54" s="15" t="s">
        <v>8</v>
      </c>
      <c r="E54" s="22"/>
      <c r="F54" s="22">
        <f t="shared" si="0"/>
        <v>0</v>
      </c>
    </row>
    <row r="55" spans="1:6" ht="14.25">
      <c r="A55" s="15">
        <v>7</v>
      </c>
      <c r="B55" s="6" t="s">
        <v>27</v>
      </c>
      <c r="C55" s="16">
        <v>2</v>
      </c>
      <c r="D55" s="15" t="s">
        <v>8</v>
      </c>
      <c r="E55" s="22"/>
      <c r="F55" s="22">
        <f t="shared" si="0"/>
        <v>0</v>
      </c>
    </row>
    <row r="56" spans="1:6" ht="14.25">
      <c r="A56" s="15">
        <v>8</v>
      </c>
      <c r="B56" s="6" t="s">
        <v>28</v>
      </c>
      <c r="C56" s="16">
        <v>3</v>
      </c>
      <c r="D56" s="15" t="s">
        <v>8</v>
      </c>
      <c r="E56" s="22"/>
      <c r="F56" s="22">
        <f t="shared" si="0"/>
        <v>0</v>
      </c>
    </row>
    <row r="57" spans="1:6" ht="15" thickBot="1">
      <c r="A57" s="32"/>
      <c r="B57" s="32"/>
      <c r="C57" s="32"/>
      <c r="D57" s="32"/>
      <c r="E57" s="32"/>
      <c r="F57" s="32"/>
    </row>
    <row r="58" spans="1:6" ht="15.75" thickTop="1">
      <c r="A58" s="53" t="s">
        <v>29</v>
      </c>
      <c r="B58" s="54"/>
      <c r="C58" s="30"/>
      <c r="D58" s="30"/>
      <c r="E58" s="34"/>
      <c r="F58" s="31">
        <f>SUM(F49:F56)</f>
        <v>0</v>
      </c>
    </row>
    <row r="59" spans="1:6" ht="14.25">
      <c r="A59" s="20"/>
      <c r="B59" s="13"/>
      <c r="C59" s="13"/>
      <c r="D59" s="13"/>
      <c r="E59" s="13"/>
      <c r="F59" s="12"/>
    </row>
    <row r="60" spans="1:6" ht="15">
      <c r="A60" s="24" t="s">
        <v>43</v>
      </c>
      <c r="B60" s="25"/>
      <c r="C60" s="41">
        <v>0.1</v>
      </c>
      <c r="D60" s="13"/>
      <c r="E60" s="12"/>
      <c r="F60" s="43">
        <f>+(F38+F58)*C60</f>
        <v>0</v>
      </c>
    </row>
    <row r="61" spans="1:6" ht="13.5" thickBot="1">
      <c r="A61" s="27"/>
      <c r="B61" s="28"/>
      <c r="C61" s="28"/>
      <c r="D61" s="28"/>
      <c r="E61" s="28"/>
      <c r="F61" s="29"/>
    </row>
    <row r="62" spans="1:6" ht="15.75" thickTop="1">
      <c r="A62" s="26" t="s">
        <v>41</v>
      </c>
      <c r="B62" s="35"/>
      <c r="C62" s="37"/>
      <c r="D62" s="37"/>
      <c r="E62" s="36"/>
      <c r="F62" s="42">
        <f>+F38+F58+F60</f>
        <v>0</v>
      </c>
    </row>
    <row r="63" spans="1:6" ht="15.75" thickBot="1">
      <c r="A63" s="39" t="s">
        <v>42</v>
      </c>
      <c r="B63" s="38">
        <v>0.22</v>
      </c>
      <c r="C63" s="28"/>
      <c r="D63" s="28"/>
      <c r="E63" s="29"/>
      <c r="F63" s="44">
        <f>+F62*B63</f>
        <v>0</v>
      </c>
    </row>
    <row r="64" spans="1:6" ht="15.75" thickTop="1">
      <c r="A64" s="26" t="s">
        <v>44</v>
      </c>
      <c r="B64" s="35"/>
      <c r="C64" s="37"/>
      <c r="D64" s="40"/>
      <c r="E64" s="36"/>
      <c r="F64" s="42">
        <f>+F62+F63</f>
        <v>0</v>
      </c>
    </row>
    <row r="106" spans="1:7" ht="13.5" thickBot="1">
      <c r="A106" s="5"/>
      <c r="B106" s="5"/>
      <c r="C106" s="5"/>
      <c r="D106" s="5"/>
      <c r="E106" s="5"/>
      <c r="F106" s="5"/>
      <c r="G106" s="45"/>
    </row>
    <row r="107" spans="1:6" ht="12.75">
      <c r="A107" s="3" t="s">
        <v>2</v>
      </c>
      <c r="B107" s="3"/>
      <c r="C107" s="3"/>
      <c r="D107" s="3"/>
      <c r="F107" s="4" t="s">
        <v>3</v>
      </c>
    </row>
  </sheetData>
  <mergeCells count="11">
    <mergeCell ref="C7:D7"/>
    <mergeCell ref="A58:B58"/>
    <mergeCell ref="A3:F3"/>
    <mergeCell ref="C47:D47"/>
    <mergeCell ref="A45:F45"/>
    <mergeCell ref="A38:B38"/>
    <mergeCell ref="A43:B43"/>
    <mergeCell ref="C43:D43"/>
    <mergeCell ref="C9:D9"/>
    <mergeCell ref="A5:F5"/>
    <mergeCell ref="A7:B7"/>
  </mergeCells>
  <printOptions horizontalCentered="1"/>
  <pageMargins left="0.7874015748031497" right="0.3937007874015748" top="0.1968503937007874" bottom="0.1968503937007874" header="0" footer="0"/>
  <pageSetup horizontalDpi="600" verticalDpi="600" orientation="portrait" paperSize="9" scale="88" r:id="rId2"/>
  <rowBreaks count="1" manualBreakCount="1">
    <brk id="4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VELIKONJA</dc:creator>
  <cp:keywords/>
  <dc:description/>
  <cp:lastModifiedBy>Dušan VELIKONJA</cp:lastModifiedBy>
  <cp:lastPrinted>2016-12-01T05:38:09Z</cp:lastPrinted>
  <dcterms:created xsi:type="dcterms:W3CDTF">2016-11-30T08:20:08Z</dcterms:created>
  <dcterms:modified xsi:type="dcterms:W3CDTF">2016-12-06T11:25:22Z</dcterms:modified>
  <cp:category/>
  <cp:version/>
  <cp:contentType/>
  <cp:contentStatus/>
</cp:coreProperties>
</file>